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"/>
    </mc:Choice>
  </mc:AlternateContent>
  <xr:revisionPtr revIDLastSave="0" documentId="13_ncr:1_{CCA7F0D9-6806-42A7-BAE0-547B1BA01451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Par pays au 18-02-2021" sheetId="7" r:id="rId1"/>
    <sheet name="Par asso au 18-02-2021" sheetId="9" r:id="rId2"/>
  </sheets>
  <definedNames>
    <definedName name="_xlnm._FilterDatabase" localSheetId="1" hidden="1">'Par asso au 18-02-2021'!$C$3:$R$45</definedName>
    <definedName name="_xlnm._FilterDatabase" localSheetId="0" hidden="1">'Par pays au 18-02-2021'!$B$4:$Q$46</definedName>
    <definedName name="_xlnm.Print_Area" localSheetId="1">'Par asso au 18-02-2021'!$A$1:$G$45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9" l="1"/>
  <c r="I47" i="7" l="1"/>
  <c r="B47" i="7"/>
</calcChain>
</file>

<file path=xl/sharedStrings.xml><?xml version="1.0" encoding="utf-8"?>
<sst xmlns="http://schemas.openxmlformats.org/spreadsheetml/2006/main" count="604" uniqueCount="231">
  <si>
    <t>SUR LES CHEMINS DE JUAZEIRO</t>
  </si>
  <si>
    <t>GRANDIR ENSEMBLE</t>
  </si>
  <si>
    <t>MANGER POUR GRANDIR ET SOURIRE</t>
  </si>
  <si>
    <t>BAILANDO JUNTOS</t>
  </si>
  <si>
    <t>LES ENFANTS DEL PESEBRE</t>
  </si>
  <si>
    <t>AMIGUITOS</t>
  </si>
  <si>
    <t>MYOSOTIS</t>
  </si>
  <si>
    <t>TEGUCIGALPA</t>
  </si>
  <si>
    <t>QUEBRACHO</t>
  </si>
  <si>
    <t>Sèvres</t>
  </si>
  <si>
    <t>Paris</t>
  </si>
  <si>
    <t>Bourges</t>
  </si>
  <si>
    <t>Houilles</t>
  </si>
  <si>
    <t>Ners</t>
  </si>
  <si>
    <t>Santa Ana</t>
  </si>
  <si>
    <t>Maria Auxiliadora</t>
  </si>
  <si>
    <t xml:space="preserve">A DEMAIN </t>
  </si>
  <si>
    <t>Lyon</t>
  </si>
  <si>
    <t>Sacrados Corazones</t>
  </si>
  <si>
    <t>Luz Celia SANTAMARIA</t>
  </si>
  <si>
    <t>Hermanas BETHLEMEMITAS</t>
  </si>
  <si>
    <t>Mercedes ORTIZ-GARCIA</t>
  </si>
  <si>
    <t>Los niños del Pesebre</t>
  </si>
  <si>
    <t>Mundo Nuevo</t>
  </si>
  <si>
    <t>El Porvenir</t>
  </si>
  <si>
    <t>Maria del Rosario Horna Linares</t>
  </si>
  <si>
    <t>Centre nutritionnel</t>
  </si>
  <si>
    <t>Centre Scolaire La Cuesta 2</t>
  </si>
  <si>
    <t>Maria Cataline Reyes</t>
  </si>
  <si>
    <t xml:space="preserve">MOYOLO </t>
  </si>
  <si>
    <t>Dolly Rios</t>
  </si>
  <si>
    <t>Consuelo Horna Linares</t>
  </si>
  <si>
    <t xml:space="preserve">Alto Trujillo </t>
  </si>
  <si>
    <t>Alto Moche</t>
  </si>
  <si>
    <t>Gladys Soria</t>
  </si>
  <si>
    <t>Beatriz Alcevedo &amp; F.Gomez</t>
  </si>
  <si>
    <t>Rosa Pacheco de Lujan</t>
  </si>
  <si>
    <t>A Demain</t>
  </si>
  <si>
    <t xml:space="preserve">LES ENFANTS DEL PESEBRE </t>
  </si>
  <si>
    <t>Albergue Jesus, Jose, Maria</t>
  </si>
  <si>
    <t>Le Horto Puits de Jacob (école)</t>
  </si>
  <si>
    <t xml:space="preserve">L'Oasis </t>
  </si>
  <si>
    <t>Ambohimena</t>
  </si>
  <si>
    <t>Ambolotara</t>
  </si>
  <si>
    <t>Ampatana</t>
  </si>
  <si>
    <t>El Galpon</t>
  </si>
  <si>
    <t>El Semeador (cantine scolaire)</t>
  </si>
  <si>
    <t>TOTAL =</t>
  </si>
  <si>
    <t>Alain Fourez</t>
  </si>
  <si>
    <t>Fondation Oasis</t>
  </si>
  <si>
    <t xml:space="preserve">Beatriz Alcevedo/Francisco Sanchez </t>
  </si>
  <si>
    <t>Esperanza Joie des Enfants</t>
  </si>
  <si>
    <t>Para Los Ninos</t>
  </si>
  <si>
    <t>Collège Lucia Dos Santos</t>
  </si>
  <si>
    <t>Lycée St Joseph</t>
  </si>
  <si>
    <t>Lycée St Michel</t>
  </si>
  <si>
    <t>Pays</t>
  </si>
  <si>
    <t>Pérou</t>
  </si>
  <si>
    <t>Colombie</t>
  </si>
  <si>
    <t>Bolivie</t>
  </si>
  <si>
    <t>Mexique</t>
  </si>
  <si>
    <t>Honduras</t>
  </si>
  <si>
    <t>Madagascar</t>
  </si>
  <si>
    <t>Brésil</t>
  </si>
  <si>
    <t>Equateur</t>
  </si>
  <si>
    <t>Collège Picot de Clorivière</t>
  </si>
  <si>
    <t>Collège Jacinta Marto</t>
  </si>
  <si>
    <t>El Negrito</t>
  </si>
  <si>
    <t>Fondation Teresa de Calcutta</t>
  </si>
  <si>
    <t xml:space="preserve">Marina </t>
  </si>
  <si>
    <t>Chimbote</t>
  </si>
  <si>
    <t>Medellin</t>
  </si>
  <si>
    <t>Cochabamba</t>
  </si>
  <si>
    <t>Ambinanindrano</t>
  </si>
  <si>
    <t>Ambohipeno</t>
  </si>
  <si>
    <t>Antsongo</t>
  </si>
  <si>
    <t>Imady</t>
  </si>
  <si>
    <t>Imito</t>
  </si>
  <si>
    <t>Mahambo</t>
  </si>
  <si>
    <t>Tsiroanomandidy</t>
  </si>
  <si>
    <t>Ibague</t>
  </si>
  <si>
    <t>Pereira</t>
  </si>
  <si>
    <t>Juazeiro do Norte</t>
  </si>
  <si>
    <t>Trujillo - Alto Trujillo</t>
  </si>
  <si>
    <t>Trujillo - Alto Moche</t>
  </si>
  <si>
    <t>Los Andes</t>
  </si>
  <si>
    <t>Tegucigalpa</t>
  </si>
  <si>
    <t>Trujillo - 1er centre</t>
  </si>
  <si>
    <t>Trujillo - 2ème centre</t>
  </si>
  <si>
    <t>Antsirabe</t>
  </si>
  <si>
    <r>
      <t>SANTA ANA</t>
    </r>
    <r>
      <rPr>
        <sz val="8"/>
        <rFont val="Arial"/>
        <family val="2"/>
      </rPr>
      <t xml:space="preserve"> (avec Amiguitos et Bailando Juntos)</t>
    </r>
  </si>
  <si>
    <t>Nom de l'Association en France</t>
  </si>
  <si>
    <t>Président / Contact</t>
  </si>
  <si>
    <t>Responsable de Centre</t>
  </si>
  <si>
    <t>Nom du Centre</t>
  </si>
  <si>
    <t>Maria Elda Bustamente</t>
  </si>
  <si>
    <t>Ville du Centre nutritionnel ou Cantine scolaire</t>
  </si>
  <si>
    <t>Ville de l'Assoc.</t>
  </si>
  <si>
    <t>Bernard Masseret</t>
  </si>
  <si>
    <t>Johannah Gay</t>
  </si>
  <si>
    <t>Jean-Paul Arveiller</t>
  </si>
  <si>
    <t>Laetitia Braconnier</t>
  </si>
  <si>
    <t>Isabelle Mbas</t>
  </si>
  <si>
    <t>Elisabeth Equy</t>
  </si>
  <si>
    <t>Philippe Thirion</t>
  </si>
  <si>
    <t>Isabelle Rougier</t>
  </si>
  <si>
    <t>Mireille Clement</t>
  </si>
  <si>
    <t>Charenton</t>
  </si>
  <si>
    <t>Sœur Yvonne</t>
  </si>
  <si>
    <t>Sœur Arlène</t>
  </si>
  <si>
    <t>Sœur Nory</t>
  </si>
  <si>
    <t>El Refugio (pension)</t>
  </si>
  <si>
    <t>St Fargeau</t>
  </si>
  <si>
    <t>Enghien</t>
  </si>
  <si>
    <t>ND d'Oe</t>
  </si>
  <si>
    <t>Meudon</t>
  </si>
  <si>
    <t>M&amp;Mme de Vandiere</t>
  </si>
  <si>
    <t>San Miguel de Tz.</t>
  </si>
  <si>
    <t>Budget an. (€) versé au centre</t>
  </si>
  <si>
    <t>Nb
enfants béné-ficiaires</t>
  </si>
  <si>
    <t>Santuario-Risaralda</t>
  </si>
  <si>
    <t>Sœur Stella</t>
  </si>
  <si>
    <t>Collège ND du Bon Remède</t>
  </si>
  <si>
    <t>Ayotzinapan (3 cantines sco.)</t>
  </si>
  <si>
    <t>Farafangana</t>
  </si>
  <si>
    <t>L'ESSENTIEL</t>
  </si>
  <si>
    <t>Christian Muala</t>
  </si>
  <si>
    <t>Argenteuil</t>
  </si>
  <si>
    <t>Ecole privée L'Essentiel</t>
  </si>
  <si>
    <t>El Semeador (cantine sco.)</t>
  </si>
  <si>
    <t>Comedor nutri. "Papa Francisco"</t>
  </si>
  <si>
    <t>Luisito (+ 15 mamans)</t>
  </si>
  <si>
    <r>
      <t xml:space="preserve">AMIGUITOS </t>
    </r>
    <r>
      <rPr>
        <sz val="8"/>
        <rFont val="Arial"/>
        <family val="2"/>
      </rPr>
      <t>(avec Bailando Junto et Santa Ana)</t>
    </r>
  </si>
  <si>
    <r>
      <t xml:space="preserve">BAILANDO JUNTOS </t>
    </r>
    <r>
      <rPr>
        <sz val="8"/>
        <rFont val="Arial"/>
        <family val="2"/>
      </rPr>
      <t>(avec Amiguitos et Santa Ana)</t>
    </r>
  </si>
  <si>
    <t>DU PAIN POUR LA VIE (rattachée à Moyolo)</t>
  </si>
  <si>
    <t>email</t>
  </si>
  <si>
    <t>mireille.clement71@gmail.com</t>
  </si>
  <si>
    <t>johannah.gay@gmail.com</t>
  </si>
  <si>
    <t>isabelle.rougier@dbmail.com</t>
  </si>
  <si>
    <t>jparveiller@club-internet.fr</t>
  </si>
  <si>
    <t>lbraconnier.moreno@gmail.com</t>
  </si>
  <si>
    <t>vandiere@wanadoo.fr</t>
  </si>
  <si>
    <t>esperanzajoiedesenfants@yahoo.fr</t>
  </si>
  <si>
    <t>mbmasseret@free.fr</t>
  </si>
  <si>
    <t>alainfourez@yahoo.fr</t>
  </si>
  <si>
    <t>moyolo@hotmail.fr</t>
  </si>
  <si>
    <t>Orphenilat</t>
  </si>
  <si>
    <t>ALEGRIA</t>
  </si>
  <si>
    <t xml:space="preserve">PARA ELLOS  </t>
  </si>
  <si>
    <t>Daphné Lothoré</t>
  </si>
  <si>
    <t>Guarderia Casa Maria</t>
  </si>
  <si>
    <t>PARA LOS NINOS</t>
  </si>
  <si>
    <t>ESPERANZA JOIE DES ENFANTS</t>
  </si>
  <si>
    <r>
      <t xml:space="preserve">ESPERANZA JOIE DES ENFANTS </t>
    </r>
    <r>
      <rPr>
        <sz val="8"/>
        <rFont val="Arial"/>
        <family val="2"/>
      </rPr>
      <t>(avec PLN)</t>
    </r>
  </si>
  <si>
    <t>Florence Bartolomé</t>
  </si>
  <si>
    <t>Carmen Diaz</t>
  </si>
  <si>
    <t>Morazan</t>
  </si>
  <si>
    <r>
      <t xml:space="preserve">MANGER POUR GRANDIR ET SOURIRE </t>
    </r>
    <r>
      <rPr>
        <sz val="8"/>
        <rFont val="Arial"/>
        <family val="2"/>
      </rPr>
      <t xml:space="preserve"> </t>
    </r>
  </si>
  <si>
    <t xml:space="preserve">Padre Oscar </t>
  </si>
  <si>
    <t>Bayunca</t>
  </si>
  <si>
    <t>Padre Miguel Perez Vega</t>
  </si>
  <si>
    <t>Ayotzinapan (4 cantines sco.)</t>
  </si>
  <si>
    <t>Mireille Clément</t>
  </si>
  <si>
    <t>alegria.miae@gmail.com</t>
  </si>
  <si>
    <t>L'Essentiel</t>
  </si>
  <si>
    <t>Myosotis</t>
  </si>
  <si>
    <t xml:space="preserve">Bailando Juntos </t>
  </si>
  <si>
    <t>Du Pain pour la Vie (rattachée à Moyolo)</t>
  </si>
  <si>
    <t xml:space="preserve">Moyolo </t>
  </si>
  <si>
    <t xml:space="preserve">Quebracho </t>
  </si>
  <si>
    <t>Para Ellos</t>
  </si>
  <si>
    <t xml:space="preserve">Para Ellos </t>
  </si>
  <si>
    <t>Les enfants del Pesebre</t>
  </si>
  <si>
    <t>Bailando Juntos</t>
  </si>
  <si>
    <t xml:space="preserve">Manger pour Grandir et Sourire </t>
  </si>
  <si>
    <t>Sur les chemins de Juazeiro</t>
  </si>
  <si>
    <t>Amiguitos</t>
  </si>
  <si>
    <t>Grandir Ensemble</t>
  </si>
  <si>
    <t>Inès Azaïs</t>
  </si>
  <si>
    <t>inesazais@gmail.com</t>
  </si>
  <si>
    <t xml:space="preserve">Alegria </t>
  </si>
  <si>
    <t>asso@quebracho.fr</t>
  </si>
  <si>
    <t>Aline Lambourg</t>
  </si>
  <si>
    <t>florencebartolome@yahoo.fr</t>
  </si>
  <si>
    <t>Amiguitos (avec Bailando Junto et Santa Ana)</t>
  </si>
  <si>
    <t>Bailando Juntos (avec Amiguitos et Santa Ana)</t>
  </si>
  <si>
    <t>Esperanza Joie des Enfants (avec Para Los Ninos)</t>
  </si>
  <si>
    <t>Para Los Ninos (avec Esperanza)</t>
  </si>
  <si>
    <t>Santa Ana (avec Amiguitos et Bailando Juntos)</t>
  </si>
  <si>
    <r>
      <t xml:space="preserve">cmuala@hotmail.com                        </t>
    </r>
    <r>
      <rPr>
        <i/>
        <sz val="11"/>
        <rFont val="Arial"/>
        <family val="2"/>
      </rPr>
      <t xml:space="preserve">           </t>
    </r>
  </si>
  <si>
    <t>Véronique Bertrand</t>
  </si>
  <si>
    <t xml:space="preserve">      Mexique</t>
  </si>
  <si>
    <t>Lina Ramirez</t>
  </si>
  <si>
    <t>Andranofotsy</t>
  </si>
  <si>
    <t>Paroisse locale</t>
  </si>
  <si>
    <t>Cantine scolaire</t>
  </si>
  <si>
    <t>E et Alix de Vandiere</t>
  </si>
  <si>
    <t>Ingrid Feist</t>
  </si>
  <si>
    <t>Esperanza Joie des Enfants (avec Para los ninos)</t>
  </si>
  <si>
    <t>bertrand.nataf@wanadoo.fr</t>
  </si>
  <si>
    <t>equyelisa@orange.fr</t>
  </si>
  <si>
    <t>i.feist@hotmail.fr</t>
  </si>
  <si>
    <t>Soeur Annie et Juana</t>
  </si>
  <si>
    <t>Sœur Annie et Juana</t>
  </si>
  <si>
    <r>
      <t xml:space="preserve">ESPERANZA JOIE DES ENFANTS </t>
    </r>
    <r>
      <rPr>
        <sz val="9"/>
        <rFont val="Arial"/>
        <family val="2"/>
      </rPr>
      <t>(avec PLN)</t>
    </r>
  </si>
  <si>
    <t>Sr Catherine/Sr Charlotte</t>
  </si>
  <si>
    <t>Sr Marie Louise/Henriette</t>
  </si>
  <si>
    <t>Sœur Delphine</t>
  </si>
  <si>
    <t>Sœur Joséphine/Sr Lalaina</t>
  </si>
  <si>
    <t>Collège San Francisco Marto</t>
  </si>
  <si>
    <t>Père Séraphin</t>
  </si>
  <si>
    <t>Sœur Martine</t>
  </si>
  <si>
    <t>Sœur Louisette</t>
  </si>
  <si>
    <t>Adel Bertrand Solofoniaina</t>
  </si>
  <si>
    <t>PARA LOS NINOS (avec Esperanza)</t>
  </si>
  <si>
    <t>Ecole privée L'Essentiel (1) A.</t>
  </si>
  <si>
    <t>Ecole privée L'Essentiel (2) M.</t>
  </si>
  <si>
    <t xml:space="preserve">Total de 38 centres </t>
  </si>
  <si>
    <t xml:space="preserve">cmuala@hotmail.com                                   </t>
  </si>
  <si>
    <t xml:space="preserve">LISTE DES ASSOCIATIONS DU M.I.A.E. au 18 février 2021 </t>
  </si>
  <si>
    <t>San Miguel de Tz. 4 cantines</t>
  </si>
  <si>
    <t xml:space="preserve">San Miguel de Tz. 4 cantines </t>
  </si>
  <si>
    <t>Juazeiro do Norte - 1°centre</t>
  </si>
  <si>
    <t>Juazeiro do Norte - 2°centre</t>
  </si>
  <si>
    <t>Farafangana - 1° centre</t>
  </si>
  <si>
    <t>Farafangana - 2° centre</t>
  </si>
  <si>
    <t>Trujillo - 1° centre</t>
  </si>
  <si>
    <t>Trujillo - 2° centre</t>
  </si>
  <si>
    <t>Medellin - 1°centre</t>
  </si>
  <si>
    <t>Medellin - 2°centre</t>
  </si>
  <si>
    <t>LES ASSOCIATIONS DU M.I.A.E CLASSEES PAR PAYS - au 18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</si>
</sst>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\ &quot;€&quot;"/>
    <numFmt numFmtId="167" formatCode="#,##0\ _€"/>
  </numFmts>
  <fonts count="19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Sans-serif"/>
    </font>
    <font>
      <b/>
      <u/>
      <sz val="9"/>
      <name val="Arial"/>
      <family val="2"/>
    </font>
    <font>
      <b/>
      <sz val="9"/>
      <name val="Century Gothic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4" fillId="0" borderId="4" xfId="0" applyFont="1" applyBorder="1"/>
    <xf numFmtId="0" fontId="4" fillId="0" borderId="4" xfId="0" applyFont="1" applyFill="1" applyBorder="1"/>
    <xf numFmtId="0" fontId="6" fillId="0" borderId="4" xfId="0" applyFont="1" applyBorder="1"/>
    <xf numFmtId="0" fontId="4" fillId="2" borderId="4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5" borderId="4" xfId="0" applyFont="1" applyFill="1" applyBorder="1"/>
    <xf numFmtId="0" fontId="0" fillId="0" borderId="0" xfId="0" applyFill="1" applyBorder="1"/>
    <xf numFmtId="0" fontId="4" fillId="2" borderId="4" xfId="0" applyFont="1" applyFill="1" applyBorder="1" applyAlignment="1"/>
    <xf numFmtId="0" fontId="4" fillId="0" borderId="4" xfId="0" applyFont="1" applyBorder="1" applyAlignment="1"/>
    <xf numFmtId="17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2" borderId="4" xfId="0" applyFont="1" applyFill="1" applyBorder="1"/>
    <xf numFmtId="0" fontId="6" fillId="0" borderId="0" xfId="0" applyFont="1"/>
    <xf numFmtId="0" fontId="7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4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6" borderId="0" xfId="0" applyFont="1" applyFill="1"/>
    <xf numFmtId="0" fontId="4" fillId="0" borderId="3" xfId="0" applyFont="1" applyBorder="1"/>
    <xf numFmtId="0" fontId="4" fillId="0" borderId="3" xfId="0" applyFont="1" applyFill="1" applyBorder="1"/>
    <xf numFmtId="0" fontId="4" fillId="7" borderId="4" xfId="0" applyFont="1" applyFill="1" applyBorder="1"/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11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4" fillId="19" borderId="4" xfId="0" applyFont="1" applyFill="1" applyBorder="1"/>
    <xf numFmtId="0" fontId="4" fillId="19" borderId="24" xfId="0" applyFont="1" applyFill="1" applyBorder="1"/>
    <xf numFmtId="0" fontId="4" fillId="0" borderId="24" xfId="0" applyFont="1" applyBorder="1"/>
    <xf numFmtId="0" fontId="4" fillId="0" borderId="24" xfId="0" applyFont="1" applyFill="1" applyBorder="1"/>
    <xf numFmtId="0" fontId="4" fillId="7" borderId="24" xfId="0" applyFont="1" applyFill="1" applyBorder="1" applyAlignment="1">
      <alignment horizontal="left"/>
    </xf>
    <xf numFmtId="0" fontId="4" fillId="11" borderId="24" xfId="0" applyFont="1" applyFill="1" applyBorder="1"/>
    <xf numFmtId="0" fontId="4" fillId="13" borderId="2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5" borderId="26" xfId="0" applyFont="1" applyFill="1" applyBorder="1"/>
    <xf numFmtId="166" fontId="14" fillId="0" borderId="5" xfId="1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4" fillId="2" borderId="4" xfId="2" applyFont="1" applyFill="1" applyBorder="1" applyAlignment="1">
      <alignment vertical="center"/>
    </xf>
    <xf numFmtId="0" fontId="14" fillId="5" borderId="7" xfId="0" applyFont="1" applyFill="1" applyBorder="1"/>
    <xf numFmtId="166" fontId="14" fillId="0" borderId="1" xfId="1" applyNumberFormat="1" applyFont="1" applyBorder="1" applyAlignment="1">
      <alignment horizontal="center"/>
    </xf>
    <xf numFmtId="0" fontId="14" fillId="5" borderId="27" xfId="0" applyFont="1" applyFill="1" applyBorder="1"/>
    <xf numFmtId="0" fontId="14" fillId="0" borderId="7" xfId="0" applyFont="1" applyBorder="1"/>
    <xf numFmtId="166" fontId="14" fillId="2" borderId="1" xfId="1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8" borderId="28" xfId="0" applyFont="1" applyFill="1" applyBorder="1"/>
    <xf numFmtId="0" fontId="14" fillId="0" borderId="6" xfId="0" applyFont="1" applyBorder="1"/>
    <xf numFmtId="166" fontId="14" fillId="0" borderId="4" xfId="1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8" xfId="0" applyFont="1" applyBorder="1"/>
    <xf numFmtId="0" fontId="14" fillId="0" borderId="15" xfId="0" applyFont="1" applyBorder="1" applyAlignment="1">
      <alignment horizontal="center"/>
    </xf>
    <xf numFmtId="0" fontId="14" fillId="0" borderId="29" xfId="0" applyFont="1" applyFill="1" applyBorder="1"/>
    <xf numFmtId="166" fontId="14" fillId="0" borderId="1" xfId="1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left"/>
    </xf>
    <xf numFmtId="166" fontId="14" fillId="6" borderId="19" xfId="1" applyNumberFormat="1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0" borderId="7" xfId="0" applyFont="1" applyFill="1" applyBorder="1"/>
    <xf numFmtId="0" fontId="14" fillId="7" borderId="26" xfId="0" applyFont="1" applyFill="1" applyBorder="1"/>
    <xf numFmtId="166" fontId="14" fillId="2" borderId="5" xfId="1" applyNumberFormat="1" applyFont="1" applyFill="1" applyBorder="1" applyAlignment="1">
      <alignment horizontal="center"/>
    </xf>
    <xf numFmtId="0" fontId="14" fillId="7" borderId="28" xfId="0" applyFont="1" applyFill="1" applyBorder="1"/>
    <xf numFmtId="0" fontId="14" fillId="0" borderId="28" xfId="0" applyFont="1" applyFill="1" applyBorder="1"/>
    <xf numFmtId="0" fontId="14" fillId="0" borderId="15" xfId="0" applyFont="1" applyFill="1" applyBorder="1" applyAlignment="1">
      <alignment horizontal="center" vertical="center"/>
    </xf>
    <xf numFmtId="0" fontId="14" fillId="6" borderId="27" xfId="0" applyFont="1" applyFill="1" applyBorder="1"/>
    <xf numFmtId="166" fontId="14" fillId="6" borderId="2" xfId="1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2" borderId="26" xfId="0" applyFont="1" applyFill="1" applyBorder="1"/>
    <xf numFmtId="0" fontId="14" fillId="0" borderId="14" xfId="0" applyFont="1" applyBorder="1" applyAlignment="1">
      <alignment horizontal="center"/>
    </xf>
    <xf numFmtId="0" fontId="14" fillId="2" borderId="28" xfId="0" applyFont="1" applyFill="1" applyBorder="1"/>
    <xf numFmtId="0" fontId="14" fillId="2" borderId="28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9" borderId="28" xfId="0" applyFont="1" applyFill="1" applyBorder="1" applyAlignment="1">
      <alignment horizontal="left"/>
    </xf>
    <xf numFmtId="0" fontId="14" fillId="9" borderId="28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Border="1" applyAlignment="1">
      <alignment horizontal="left"/>
    </xf>
    <xf numFmtId="166" fontId="14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6" fontId="14" fillId="0" borderId="2" xfId="1" applyNumberFormat="1" applyFont="1" applyBorder="1" applyAlignment="1">
      <alignment horizontal="center"/>
    </xf>
    <xf numFmtId="166" fontId="14" fillId="0" borderId="19" xfId="1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10" borderId="20" xfId="0" applyFont="1" applyFill="1" applyBorder="1"/>
    <xf numFmtId="0" fontId="14" fillId="0" borderId="30" xfId="0" applyFont="1" applyBorder="1"/>
    <xf numFmtId="166" fontId="14" fillId="0" borderId="22" xfId="1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4" fillId="0" borderId="20" xfId="0" applyFont="1" applyBorder="1"/>
    <xf numFmtId="0" fontId="16" fillId="2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4" fillId="20" borderId="4" xfId="0" applyFont="1" applyFill="1" applyBorder="1"/>
    <xf numFmtId="0" fontId="14" fillId="20" borderId="4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 vertical="center"/>
    </xf>
    <xf numFmtId="0" fontId="14" fillId="20" borderId="4" xfId="2" applyFont="1" applyFill="1" applyBorder="1" applyAlignment="1">
      <alignment vertical="center"/>
    </xf>
    <xf numFmtId="0" fontId="14" fillId="20" borderId="4" xfId="0" applyFont="1" applyFill="1" applyBorder="1" applyAlignment="1">
      <alignment vertical="center"/>
    </xf>
    <xf numFmtId="0" fontId="14" fillId="20" borderId="4" xfId="2" applyFont="1" applyFill="1" applyBorder="1"/>
    <xf numFmtId="0" fontId="15" fillId="11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/>
    <xf numFmtId="0" fontId="14" fillId="7" borderId="4" xfId="0" applyFont="1" applyFill="1" applyBorder="1"/>
    <xf numFmtId="0" fontId="14" fillId="7" borderId="4" xfId="0" applyFont="1" applyFill="1" applyBorder="1" applyAlignment="1">
      <alignment horizontal="center"/>
    </xf>
    <xf numFmtId="0" fontId="14" fillId="7" borderId="4" xfId="2" applyFont="1" applyFill="1" applyBorder="1"/>
    <xf numFmtId="0" fontId="14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/>
    </xf>
    <xf numFmtId="0" fontId="14" fillId="7" borderId="4" xfId="2" applyFont="1" applyFill="1" applyBorder="1" applyAlignment="1">
      <alignment vertical="center"/>
    </xf>
    <xf numFmtId="0" fontId="14" fillId="2" borderId="7" xfId="0" applyFont="1" applyFill="1" applyBorder="1"/>
    <xf numFmtId="0" fontId="4" fillId="2" borderId="0" xfId="0" applyFont="1" applyFill="1" applyBorder="1"/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7">
    <cellStyle name="Comma 2" xfId="5" xr:uid="{00000000-0005-0000-0000-000000000000}"/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99"/>
      <color rgb="FFFFFF66"/>
      <color rgb="FFCCFF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rtrand.nataf@wanadoo.fr" TargetMode="External"/><Relationship Id="rId13" Type="http://schemas.openxmlformats.org/officeDocument/2006/relationships/hyperlink" Target="mailto:i.feist@hotmail.fr" TargetMode="External"/><Relationship Id="rId3" Type="http://schemas.openxmlformats.org/officeDocument/2006/relationships/hyperlink" Target="mailto:asso@quebracho.fr" TargetMode="External"/><Relationship Id="rId7" Type="http://schemas.openxmlformats.org/officeDocument/2006/relationships/hyperlink" Target="mailto:bertrand.nataf@wanadoo.fr" TargetMode="External"/><Relationship Id="rId12" Type="http://schemas.openxmlformats.org/officeDocument/2006/relationships/hyperlink" Target="mailto:i.feist@hotmail.fr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asso@quebracho.fr" TargetMode="External"/><Relationship Id="rId16" Type="http://schemas.openxmlformats.org/officeDocument/2006/relationships/hyperlink" Target="mailto:cmuala@hotmail.com" TargetMode="External"/><Relationship Id="rId1" Type="http://schemas.openxmlformats.org/officeDocument/2006/relationships/hyperlink" Target="mailto:inesazais@gmail.com" TargetMode="External"/><Relationship Id="rId6" Type="http://schemas.openxmlformats.org/officeDocument/2006/relationships/hyperlink" Target="mailto:alegria.miae@gmail.com" TargetMode="External"/><Relationship Id="rId11" Type="http://schemas.openxmlformats.org/officeDocument/2006/relationships/hyperlink" Target="mailto:equyelisa@orange.fr" TargetMode="External"/><Relationship Id="rId5" Type="http://schemas.openxmlformats.org/officeDocument/2006/relationships/hyperlink" Target="mailto:alegria.miae@gmail.com" TargetMode="External"/><Relationship Id="rId15" Type="http://schemas.openxmlformats.org/officeDocument/2006/relationships/hyperlink" Target="mailto:mbmasseret@free.fr" TargetMode="External"/><Relationship Id="rId10" Type="http://schemas.openxmlformats.org/officeDocument/2006/relationships/hyperlink" Target="mailto:equyelisa@orange.fr" TargetMode="External"/><Relationship Id="rId4" Type="http://schemas.openxmlformats.org/officeDocument/2006/relationships/hyperlink" Target="mailto:florencebartolome@yahoo.fr" TargetMode="External"/><Relationship Id="rId9" Type="http://schemas.openxmlformats.org/officeDocument/2006/relationships/hyperlink" Target="mailto:equyelisa@orange.fr" TargetMode="External"/><Relationship Id="rId14" Type="http://schemas.openxmlformats.org/officeDocument/2006/relationships/hyperlink" Target="mailto:johannah.g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49"/>
  <sheetViews>
    <sheetView tabSelected="1" topLeftCell="A18" workbookViewId="0">
      <selection activeCell="L45" sqref="L45"/>
    </sheetView>
  </sheetViews>
  <sheetFormatPr baseColWidth="10" defaultColWidth="11.44140625" defaultRowHeight="12.3"/>
  <cols>
    <col min="1" max="1" width="5.6640625" style="5" customWidth="1"/>
    <col min="2" max="2" width="11.6640625" style="77" customWidth="1"/>
    <col min="3" max="3" width="17.109375" customWidth="1"/>
    <col min="4" max="4" width="39.88671875" customWidth="1"/>
    <col min="5" max="5" width="15.88671875" style="25" customWidth="1"/>
    <col min="6" max="6" width="9.33203125" customWidth="1"/>
    <col min="7" max="7" width="24" style="15" customWidth="1"/>
    <col min="8" max="8" width="27.33203125" customWidth="1"/>
    <col min="9" max="9" width="8.44140625" style="75" customWidth="1"/>
    <col min="18" max="16384" width="11.44140625" style="5"/>
  </cols>
  <sheetData>
    <row r="2" spans="2:18" s="17" customFormat="1" ht="18" customHeight="1">
      <c r="C2" s="20"/>
      <c r="D2" s="148" t="s">
        <v>230</v>
      </c>
      <c r="F2" s="79"/>
      <c r="G2" s="22"/>
      <c r="I2" s="73"/>
      <c r="J2" s="8"/>
      <c r="K2" s="8"/>
      <c r="L2" s="8"/>
      <c r="M2" s="8"/>
      <c r="N2" s="8"/>
      <c r="O2" s="8"/>
      <c r="P2" s="8"/>
      <c r="Q2" s="8"/>
    </row>
    <row r="3" spans="2:18" s="17" customFormat="1" ht="18" customHeight="1" thickBot="1">
      <c r="C3" s="20"/>
      <c r="E3" s="79"/>
      <c r="F3" s="21"/>
      <c r="G3" s="22"/>
      <c r="I3" s="81"/>
      <c r="J3" s="8"/>
      <c r="K3" s="8"/>
      <c r="L3" s="8"/>
      <c r="M3" s="8"/>
      <c r="N3" s="8"/>
      <c r="O3" s="8"/>
      <c r="P3" s="8"/>
      <c r="Q3" s="8"/>
    </row>
    <row r="4" spans="2:18" s="14" customFormat="1" ht="46.2" thickTop="1" thickBot="1">
      <c r="B4" s="67" t="s">
        <v>56</v>
      </c>
      <c r="C4" s="29" t="s">
        <v>96</v>
      </c>
      <c r="D4" s="30" t="s">
        <v>91</v>
      </c>
      <c r="E4" s="27" t="s">
        <v>92</v>
      </c>
      <c r="F4" s="28" t="s">
        <v>97</v>
      </c>
      <c r="G4" s="29" t="s">
        <v>93</v>
      </c>
      <c r="H4" s="29" t="s">
        <v>94</v>
      </c>
      <c r="I4" s="80" t="s">
        <v>119</v>
      </c>
      <c r="J4" s="13"/>
      <c r="K4" s="13"/>
      <c r="L4" s="13"/>
      <c r="M4" s="13"/>
      <c r="N4" s="13"/>
      <c r="O4" s="13"/>
      <c r="P4" s="13"/>
      <c r="Q4" s="13"/>
    </row>
    <row r="5" spans="2:18" s="4" customFormat="1">
      <c r="B5" s="66" t="s">
        <v>59</v>
      </c>
      <c r="C5" s="9" t="s">
        <v>72</v>
      </c>
      <c r="D5" s="9" t="s">
        <v>3</v>
      </c>
      <c r="E5" s="32" t="s">
        <v>106</v>
      </c>
      <c r="F5" s="38" t="s">
        <v>10</v>
      </c>
      <c r="G5" s="19" t="s">
        <v>158</v>
      </c>
      <c r="H5" s="11" t="s">
        <v>130</v>
      </c>
      <c r="I5" s="38">
        <v>45</v>
      </c>
      <c r="J5" s="3"/>
      <c r="K5" s="3"/>
      <c r="L5" s="3"/>
      <c r="M5" s="3"/>
      <c r="N5" s="3"/>
      <c r="O5" s="3"/>
      <c r="P5" s="3"/>
      <c r="Q5" s="3"/>
    </row>
    <row r="6" spans="2:18" s="4" customFormat="1">
      <c r="B6" s="53" t="s">
        <v>63</v>
      </c>
      <c r="C6" s="9" t="s">
        <v>82</v>
      </c>
      <c r="D6" s="43" t="s">
        <v>157</v>
      </c>
      <c r="E6" s="24" t="s">
        <v>197</v>
      </c>
      <c r="F6" s="39" t="s">
        <v>112</v>
      </c>
      <c r="G6" s="18" t="s">
        <v>109</v>
      </c>
      <c r="H6" s="65" t="s">
        <v>40</v>
      </c>
      <c r="I6" s="171">
        <v>380</v>
      </c>
      <c r="J6" s="162"/>
      <c r="K6" s="3"/>
      <c r="L6" s="3"/>
      <c r="M6" s="3"/>
      <c r="N6" s="3"/>
      <c r="O6" s="3"/>
      <c r="P6" s="3"/>
      <c r="Q6" s="3"/>
    </row>
    <row r="7" spans="2:18" s="4" customFormat="1">
      <c r="B7" s="53" t="s">
        <v>63</v>
      </c>
      <c r="C7" s="9" t="s">
        <v>82</v>
      </c>
      <c r="D7" s="43" t="s">
        <v>2</v>
      </c>
      <c r="E7" s="11" t="s">
        <v>197</v>
      </c>
      <c r="F7" s="38" t="s">
        <v>112</v>
      </c>
      <c r="G7" s="19" t="s">
        <v>109</v>
      </c>
      <c r="H7" s="43" t="s">
        <v>46</v>
      </c>
      <c r="I7" s="172"/>
      <c r="J7" s="162"/>
      <c r="K7" s="3"/>
      <c r="L7" s="3"/>
      <c r="M7" s="3"/>
      <c r="N7" s="3"/>
      <c r="O7" s="3"/>
      <c r="P7" s="3"/>
      <c r="Q7" s="3"/>
    </row>
    <row r="8" spans="2:18" s="4" customFormat="1">
      <c r="B8" s="53" t="s">
        <v>63</v>
      </c>
      <c r="C8" s="9" t="s">
        <v>82</v>
      </c>
      <c r="D8" s="43" t="s">
        <v>0</v>
      </c>
      <c r="E8" s="11" t="s">
        <v>99</v>
      </c>
      <c r="F8" s="38" t="s">
        <v>10</v>
      </c>
      <c r="G8" s="19" t="s">
        <v>109</v>
      </c>
      <c r="H8" s="65" t="s">
        <v>40</v>
      </c>
      <c r="I8" s="173"/>
      <c r="J8" s="3"/>
      <c r="K8" s="3"/>
      <c r="L8" s="3"/>
      <c r="M8" s="3"/>
      <c r="N8" s="3"/>
      <c r="O8" s="3"/>
      <c r="P8" s="3"/>
      <c r="Q8" s="3"/>
    </row>
    <row r="9" spans="2:18" s="4" customFormat="1">
      <c r="B9" s="53" t="s">
        <v>63</v>
      </c>
      <c r="C9" s="10" t="s">
        <v>82</v>
      </c>
      <c r="D9" s="43" t="s">
        <v>0</v>
      </c>
      <c r="E9" s="40" t="s">
        <v>99</v>
      </c>
      <c r="F9" s="41" t="s">
        <v>10</v>
      </c>
      <c r="G9" s="42" t="s">
        <v>109</v>
      </c>
      <c r="H9" s="43" t="s">
        <v>129</v>
      </c>
      <c r="I9" s="172"/>
    </row>
    <row r="10" spans="2:18" s="4" customFormat="1">
      <c r="B10" s="56" t="s">
        <v>58</v>
      </c>
      <c r="C10" s="9" t="s">
        <v>71</v>
      </c>
      <c r="D10" s="9" t="s">
        <v>5</v>
      </c>
      <c r="E10" s="32" t="s">
        <v>105</v>
      </c>
      <c r="F10" s="38" t="s">
        <v>10</v>
      </c>
      <c r="G10" s="19" t="s">
        <v>95</v>
      </c>
      <c r="H10" s="9" t="s">
        <v>15</v>
      </c>
      <c r="I10" s="70">
        <v>48</v>
      </c>
      <c r="J10" s="170"/>
      <c r="K10" s="3"/>
      <c r="L10" s="3"/>
      <c r="M10" s="3"/>
      <c r="N10" s="3"/>
      <c r="O10" s="3"/>
      <c r="P10" s="3"/>
      <c r="Q10" s="3"/>
    </row>
    <row r="11" spans="2:18" s="4" customFormat="1">
      <c r="B11" s="56" t="s">
        <v>58</v>
      </c>
      <c r="C11" s="9" t="s">
        <v>71</v>
      </c>
      <c r="D11" s="10" t="s">
        <v>5</v>
      </c>
      <c r="E11" s="32" t="s">
        <v>105</v>
      </c>
      <c r="F11" s="38" t="s">
        <v>10</v>
      </c>
      <c r="G11" s="19" t="s">
        <v>69</v>
      </c>
      <c r="H11" s="9" t="s">
        <v>111</v>
      </c>
      <c r="I11" s="70">
        <v>12</v>
      </c>
      <c r="J11" s="170"/>
      <c r="K11" s="3"/>
      <c r="L11" s="3"/>
      <c r="M11" s="3"/>
      <c r="N11" s="3"/>
      <c r="O11" s="3"/>
      <c r="P11" s="3"/>
      <c r="Q11" s="3"/>
    </row>
    <row r="12" spans="2:18" s="4" customFormat="1">
      <c r="B12" s="56" t="s">
        <v>58</v>
      </c>
      <c r="C12" s="9" t="s">
        <v>71</v>
      </c>
      <c r="D12" s="10" t="s">
        <v>1</v>
      </c>
      <c r="E12" s="11" t="s">
        <v>190</v>
      </c>
      <c r="F12" s="38" t="s">
        <v>9</v>
      </c>
      <c r="G12" s="19" t="s">
        <v>160</v>
      </c>
      <c r="H12" s="10" t="s">
        <v>68</v>
      </c>
      <c r="I12" s="160">
        <v>550</v>
      </c>
      <c r="J12" s="3"/>
      <c r="K12" s="3"/>
      <c r="L12" s="3"/>
      <c r="M12" s="3"/>
      <c r="N12" s="3"/>
      <c r="O12" s="3"/>
      <c r="P12" s="3"/>
      <c r="Q12" s="3"/>
      <c r="R12" s="3"/>
    </row>
    <row r="13" spans="2:18" s="4" customFormat="1">
      <c r="B13" s="56" t="s">
        <v>58</v>
      </c>
      <c r="C13" s="9" t="s">
        <v>159</v>
      </c>
      <c r="D13" s="10" t="s">
        <v>1</v>
      </c>
      <c r="E13" s="11" t="s">
        <v>190</v>
      </c>
      <c r="F13" s="38" t="s">
        <v>9</v>
      </c>
      <c r="G13" s="19" t="s">
        <v>160</v>
      </c>
      <c r="H13" s="10" t="s">
        <v>68</v>
      </c>
      <c r="I13" s="160">
        <v>100</v>
      </c>
      <c r="K13" s="3"/>
      <c r="L13" s="3"/>
      <c r="M13" s="3"/>
      <c r="N13" s="3"/>
      <c r="O13" s="3"/>
      <c r="P13" s="3"/>
      <c r="Q13" s="3"/>
      <c r="R13" s="3"/>
    </row>
    <row r="14" spans="2:18" s="4" customFormat="1">
      <c r="B14" s="56" t="s">
        <v>58</v>
      </c>
      <c r="C14" s="9" t="s">
        <v>71</v>
      </c>
      <c r="D14" s="10" t="s">
        <v>148</v>
      </c>
      <c r="E14" s="33" t="s">
        <v>100</v>
      </c>
      <c r="F14" s="38" t="s">
        <v>10</v>
      </c>
      <c r="G14" s="19" t="s">
        <v>30</v>
      </c>
      <c r="H14" s="9" t="s">
        <v>41</v>
      </c>
      <c r="I14" s="38">
        <v>30</v>
      </c>
      <c r="K14" s="3"/>
      <c r="L14" s="3"/>
      <c r="M14" s="3"/>
      <c r="N14" s="3"/>
      <c r="O14" s="3"/>
      <c r="P14" s="3"/>
      <c r="Q14" s="3"/>
    </row>
    <row r="15" spans="2:18" s="4" customFormat="1">
      <c r="B15" s="56" t="s">
        <v>58</v>
      </c>
      <c r="C15" s="9" t="s">
        <v>71</v>
      </c>
      <c r="D15" s="12" t="s">
        <v>38</v>
      </c>
      <c r="E15" s="32" t="s">
        <v>103</v>
      </c>
      <c r="F15" s="38" t="s">
        <v>11</v>
      </c>
      <c r="G15" s="19" t="s">
        <v>21</v>
      </c>
      <c r="H15" s="9" t="s">
        <v>39</v>
      </c>
      <c r="I15" s="38">
        <v>25</v>
      </c>
      <c r="K15" s="3"/>
      <c r="L15" s="3"/>
      <c r="M15" s="3"/>
      <c r="N15" s="3"/>
      <c r="O15" s="3"/>
      <c r="P15" s="3"/>
      <c r="Q15" s="3"/>
    </row>
    <row r="16" spans="2:18" s="4" customFormat="1">
      <c r="B16" s="56" t="s">
        <v>58</v>
      </c>
      <c r="C16" s="9" t="s">
        <v>80</v>
      </c>
      <c r="D16" s="12" t="s">
        <v>38</v>
      </c>
      <c r="E16" s="32" t="s">
        <v>103</v>
      </c>
      <c r="F16" s="38" t="s">
        <v>11</v>
      </c>
      <c r="G16" s="19" t="s">
        <v>19</v>
      </c>
      <c r="H16" s="9" t="s">
        <v>22</v>
      </c>
      <c r="I16" s="38">
        <v>35</v>
      </c>
      <c r="K16" s="3"/>
      <c r="L16" s="3"/>
      <c r="M16" s="3"/>
      <c r="N16" s="3"/>
      <c r="O16" s="3"/>
      <c r="P16" s="3"/>
      <c r="Q16" s="3"/>
    </row>
    <row r="17" spans="2:36" s="4" customFormat="1">
      <c r="B17" s="56" t="s">
        <v>58</v>
      </c>
      <c r="C17" s="9" t="s">
        <v>81</v>
      </c>
      <c r="D17" s="12" t="s">
        <v>4</v>
      </c>
      <c r="E17" s="32" t="s">
        <v>103</v>
      </c>
      <c r="F17" s="38" t="s">
        <v>11</v>
      </c>
      <c r="G17" s="19" t="s">
        <v>20</v>
      </c>
      <c r="H17" s="9" t="s">
        <v>23</v>
      </c>
      <c r="I17" s="38">
        <v>120</v>
      </c>
    </row>
    <row r="18" spans="2:36" s="4" customFormat="1">
      <c r="B18" s="56" t="s">
        <v>58</v>
      </c>
      <c r="C18" s="9" t="s">
        <v>120</v>
      </c>
      <c r="D18" s="9" t="s">
        <v>6</v>
      </c>
      <c r="E18" s="11" t="s">
        <v>101</v>
      </c>
      <c r="F18" s="38" t="s">
        <v>107</v>
      </c>
      <c r="G18" s="19" t="s">
        <v>192</v>
      </c>
      <c r="H18" s="9" t="s">
        <v>18</v>
      </c>
      <c r="I18" s="38">
        <v>75</v>
      </c>
    </row>
    <row r="19" spans="2:36" s="4" customFormat="1">
      <c r="B19" s="54" t="s">
        <v>64</v>
      </c>
      <c r="C19" s="9" t="s">
        <v>85</v>
      </c>
      <c r="D19" s="9" t="s">
        <v>147</v>
      </c>
      <c r="E19" s="33" t="s">
        <v>149</v>
      </c>
      <c r="F19" s="38" t="s">
        <v>10</v>
      </c>
      <c r="G19" s="19" t="s">
        <v>34</v>
      </c>
      <c r="H19" s="9" t="s">
        <v>45</v>
      </c>
      <c r="I19" s="38">
        <v>16</v>
      </c>
    </row>
    <row r="20" spans="2:36" s="4" customFormat="1">
      <c r="B20" s="57" t="s">
        <v>61</v>
      </c>
      <c r="C20" s="9" t="s">
        <v>67</v>
      </c>
      <c r="D20" s="16" t="s">
        <v>132</v>
      </c>
      <c r="E20" s="32" t="s">
        <v>105</v>
      </c>
      <c r="F20" s="38" t="s">
        <v>10</v>
      </c>
      <c r="G20" s="18" t="s">
        <v>202</v>
      </c>
      <c r="H20" s="16" t="s">
        <v>14</v>
      </c>
      <c r="I20" s="174">
        <v>60</v>
      </c>
      <c r="J20" s="162"/>
    </row>
    <row r="21" spans="2:36" s="4" customFormat="1">
      <c r="B21" s="57" t="s">
        <v>61</v>
      </c>
      <c r="C21" s="12" t="s">
        <v>67</v>
      </c>
      <c r="D21" s="16" t="s">
        <v>133</v>
      </c>
      <c r="E21" s="32" t="s">
        <v>106</v>
      </c>
      <c r="F21" s="38" t="s">
        <v>10</v>
      </c>
      <c r="G21" s="18" t="s">
        <v>203</v>
      </c>
      <c r="H21" s="16" t="s">
        <v>14</v>
      </c>
      <c r="I21" s="172"/>
    </row>
    <row r="22" spans="2:36" s="4" customFormat="1" ht="12.75" customHeight="1">
      <c r="B22" s="57" t="s">
        <v>61</v>
      </c>
      <c r="C22" s="9" t="s">
        <v>67</v>
      </c>
      <c r="D22" s="16" t="s">
        <v>90</v>
      </c>
      <c r="E22" s="11" t="s">
        <v>116</v>
      </c>
      <c r="F22" s="38" t="s">
        <v>13</v>
      </c>
      <c r="G22" s="19" t="s">
        <v>202</v>
      </c>
      <c r="H22" s="16" t="s">
        <v>14</v>
      </c>
      <c r="I22" s="172"/>
    </row>
    <row r="23" spans="2:36" s="4" customFormat="1" ht="12.75" customHeight="1">
      <c r="B23" s="57" t="s">
        <v>61</v>
      </c>
      <c r="C23" s="10" t="s">
        <v>156</v>
      </c>
      <c r="D23" s="10" t="s">
        <v>3</v>
      </c>
      <c r="E23" s="11" t="s">
        <v>106</v>
      </c>
      <c r="F23" s="38" t="s">
        <v>10</v>
      </c>
      <c r="G23" s="42" t="s">
        <v>155</v>
      </c>
      <c r="H23" s="10" t="s">
        <v>150</v>
      </c>
      <c r="I23" s="69">
        <v>25</v>
      </c>
    </row>
    <row r="24" spans="2:36" s="34" customFormat="1">
      <c r="B24" s="57" t="s">
        <v>61</v>
      </c>
      <c r="C24" s="10" t="s">
        <v>86</v>
      </c>
      <c r="D24" s="10" t="s">
        <v>7</v>
      </c>
      <c r="E24" s="40" t="s">
        <v>154</v>
      </c>
      <c r="F24" s="41" t="s">
        <v>17</v>
      </c>
      <c r="G24" s="42" t="s">
        <v>28</v>
      </c>
      <c r="H24" s="10" t="s">
        <v>27</v>
      </c>
      <c r="I24" s="41">
        <v>45</v>
      </c>
      <c r="J24" s="1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2:36" s="34" customFormat="1">
      <c r="B25" s="55" t="s">
        <v>62</v>
      </c>
      <c r="C25" s="10" t="s">
        <v>193</v>
      </c>
      <c r="D25" s="10" t="s">
        <v>147</v>
      </c>
      <c r="E25" s="40" t="s">
        <v>149</v>
      </c>
      <c r="F25" s="41" t="s">
        <v>10</v>
      </c>
      <c r="G25" s="42" t="s">
        <v>194</v>
      </c>
      <c r="H25" s="10" t="s">
        <v>195</v>
      </c>
      <c r="I25" s="41">
        <v>26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2:36" s="4" customFormat="1">
      <c r="B26" s="55" t="s">
        <v>62</v>
      </c>
      <c r="C26" s="9" t="s">
        <v>73</v>
      </c>
      <c r="D26" s="12" t="s">
        <v>152</v>
      </c>
      <c r="E26" s="32" t="s">
        <v>104</v>
      </c>
      <c r="F26" s="38" t="s">
        <v>10</v>
      </c>
      <c r="G26" s="19" t="s">
        <v>210</v>
      </c>
      <c r="H26" s="12" t="s">
        <v>209</v>
      </c>
      <c r="I26" s="38">
        <v>236</v>
      </c>
    </row>
    <row r="27" spans="2:36" s="4" customFormat="1">
      <c r="B27" s="55" t="s">
        <v>62</v>
      </c>
      <c r="C27" s="9" t="s">
        <v>74</v>
      </c>
      <c r="D27" s="12" t="s">
        <v>152</v>
      </c>
      <c r="E27" s="32" t="s">
        <v>104</v>
      </c>
      <c r="F27" s="38" t="s">
        <v>10</v>
      </c>
      <c r="G27" s="19" t="s">
        <v>207</v>
      </c>
      <c r="H27" s="12" t="s">
        <v>26</v>
      </c>
      <c r="I27" s="38">
        <v>110</v>
      </c>
    </row>
    <row r="28" spans="2:36" s="4" customFormat="1">
      <c r="B28" s="55" t="s">
        <v>62</v>
      </c>
      <c r="C28" s="9" t="s">
        <v>75</v>
      </c>
      <c r="D28" s="37" t="s">
        <v>204</v>
      </c>
      <c r="E28" s="32" t="s">
        <v>104</v>
      </c>
      <c r="F28" s="38" t="s">
        <v>10</v>
      </c>
      <c r="G28" s="19" t="s">
        <v>206</v>
      </c>
      <c r="H28" s="37" t="s">
        <v>65</v>
      </c>
      <c r="I28" s="177">
        <v>950</v>
      </c>
    </row>
    <row r="29" spans="2:36" s="4" customFormat="1">
      <c r="B29" s="55" t="s">
        <v>62</v>
      </c>
      <c r="C29" s="9" t="s">
        <v>75</v>
      </c>
      <c r="D29" s="37" t="s">
        <v>214</v>
      </c>
      <c r="E29" s="32" t="s">
        <v>98</v>
      </c>
      <c r="F29" s="38" t="s">
        <v>114</v>
      </c>
      <c r="G29" s="19" t="s">
        <v>206</v>
      </c>
      <c r="H29" s="37" t="s">
        <v>65</v>
      </c>
      <c r="I29" s="178"/>
    </row>
    <row r="30" spans="2:36" s="4" customFormat="1">
      <c r="B30" s="55" t="s">
        <v>62</v>
      </c>
      <c r="C30" s="9" t="s">
        <v>76</v>
      </c>
      <c r="D30" s="12" t="s">
        <v>152</v>
      </c>
      <c r="E30" s="32" t="s">
        <v>104</v>
      </c>
      <c r="F30" s="38" t="s">
        <v>10</v>
      </c>
      <c r="G30" s="19" t="s">
        <v>208</v>
      </c>
      <c r="H30" s="12" t="s">
        <v>55</v>
      </c>
      <c r="I30" s="38">
        <v>360</v>
      </c>
      <c r="J30" s="7"/>
    </row>
    <row r="31" spans="2:36" s="4" customFormat="1">
      <c r="B31" s="55" t="s">
        <v>62</v>
      </c>
      <c r="C31" s="9" t="s">
        <v>77</v>
      </c>
      <c r="D31" s="12" t="s">
        <v>152</v>
      </c>
      <c r="E31" s="32" t="s">
        <v>104</v>
      </c>
      <c r="F31" s="38" t="s">
        <v>10</v>
      </c>
      <c r="G31" s="19" t="s">
        <v>110</v>
      </c>
      <c r="H31" s="44" t="s">
        <v>54</v>
      </c>
      <c r="I31" s="38">
        <v>820</v>
      </c>
      <c r="J31" s="7"/>
    </row>
    <row r="32" spans="2:36" s="4" customFormat="1">
      <c r="B32" s="55" t="s">
        <v>62</v>
      </c>
      <c r="C32" s="9" t="s">
        <v>79</v>
      </c>
      <c r="D32" s="9" t="s">
        <v>152</v>
      </c>
      <c r="E32" s="32" t="s">
        <v>104</v>
      </c>
      <c r="F32" s="38" t="s">
        <v>10</v>
      </c>
      <c r="G32" s="19" t="s">
        <v>121</v>
      </c>
      <c r="H32" s="45" t="s">
        <v>26</v>
      </c>
      <c r="I32" s="71">
        <v>82</v>
      </c>
      <c r="J32" s="7"/>
    </row>
    <row r="33" spans="1:17" s="4" customFormat="1">
      <c r="B33" s="55" t="s">
        <v>62</v>
      </c>
      <c r="C33" s="9" t="s">
        <v>78</v>
      </c>
      <c r="D33" s="37" t="s">
        <v>153</v>
      </c>
      <c r="E33" s="32" t="s">
        <v>104</v>
      </c>
      <c r="F33" s="38" t="s">
        <v>10</v>
      </c>
      <c r="G33" s="19" t="s">
        <v>205</v>
      </c>
      <c r="H33" s="64" t="s">
        <v>53</v>
      </c>
      <c r="I33" s="175">
        <v>260</v>
      </c>
      <c r="J33" s="7"/>
    </row>
    <row r="34" spans="1:17" s="4" customFormat="1">
      <c r="B34" s="55" t="s">
        <v>62</v>
      </c>
      <c r="C34" s="9" t="s">
        <v>78</v>
      </c>
      <c r="D34" s="37" t="s">
        <v>214</v>
      </c>
      <c r="E34" s="32" t="s">
        <v>98</v>
      </c>
      <c r="F34" s="38" t="s">
        <v>114</v>
      </c>
      <c r="G34" s="19" t="s">
        <v>205</v>
      </c>
      <c r="H34" s="64" t="s">
        <v>53</v>
      </c>
      <c r="I34" s="176"/>
      <c r="J34" s="7"/>
    </row>
    <row r="35" spans="1:17" s="7" customFormat="1">
      <c r="B35" s="55" t="s">
        <v>62</v>
      </c>
      <c r="C35" s="9" t="s">
        <v>89</v>
      </c>
      <c r="D35" s="9" t="s">
        <v>151</v>
      </c>
      <c r="E35" s="32" t="s">
        <v>98</v>
      </c>
      <c r="F35" s="41" t="s">
        <v>114</v>
      </c>
      <c r="G35" s="19" t="s">
        <v>211</v>
      </c>
      <c r="H35" s="10" t="s">
        <v>43</v>
      </c>
      <c r="I35" s="38">
        <v>60</v>
      </c>
      <c r="J35" s="6"/>
      <c r="K35" s="6"/>
      <c r="L35" s="6"/>
      <c r="M35" s="6"/>
      <c r="N35" s="6"/>
      <c r="O35" s="6"/>
      <c r="P35" s="6"/>
      <c r="Q35" s="6"/>
    </row>
    <row r="36" spans="1:17" s="7" customFormat="1">
      <c r="B36" s="55" t="s">
        <v>62</v>
      </c>
      <c r="C36" s="9" t="s">
        <v>89</v>
      </c>
      <c r="D36" s="9" t="s">
        <v>151</v>
      </c>
      <c r="E36" s="32" t="s">
        <v>98</v>
      </c>
      <c r="F36" s="41" t="s">
        <v>114</v>
      </c>
      <c r="G36" s="19" t="s">
        <v>212</v>
      </c>
      <c r="H36" s="10" t="s">
        <v>42</v>
      </c>
      <c r="I36" s="38">
        <v>50</v>
      </c>
      <c r="J36" s="3"/>
      <c r="K36" s="6"/>
      <c r="L36" s="6"/>
      <c r="M36" s="6"/>
      <c r="N36" s="6"/>
      <c r="O36" s="6"/>
      <c r="P36" s="6"/>
      <c r="Q36" s="6"/>
    </row>
    <row r="37" spans="1:17" s="7" customFormat="1">
      <c r="B37" s="55" t="s">
        <v>62</v>
      </c>
      <c r="C37" s="9" t="s">
        <v>89</v>
      </c>
      <c r="D37" s="9" t="s">
        <v>151</v>
      </c>
      <c r="E37" s="32" t="s">
        <v>98</v>
      </c>
      <c r="F37" s="41" t="s">
        <v>114</v>
      </c>
      <c r="G37" s="19" t="s">
        <v>108</v>
      </c>
      <c r="H37" s="10" t="s">
        <v>44</v>
      </c>
      <c r="I37" s="38">
        <v>400</v>
      </c>
      <c r="J37" s="3"/>
      <c r="K37" s="6"/>
      <c r="L37" s="6"/>
      <c r="M37" s="6"/>
      <c r="N37" s="6"/>
      <c r="O37" s="6"/>
      <c r="P37" s="6"/>
      <c r="Q37" s="6"/>
    </row>
    <row r="38" spans="1:17" s="36" customFormat="1">
      <c r="A38" s="7"/>
      <c r="B38" s="55" t="s">
        <v>62</v>
      </c>
      <c r="C38" s="9" t="s">
        <v>124</v>
      </c>
      <c r="D38" s="9" t="s">
        <v>125</v>
      </c>
      <c r="E38" s="32" t="s">
        <v>126</v>
      </c>
      <c r="F38" s="38" t="s">
        <v>127</v>
      </c>
      <c r="G38" s="19" t="s">
        <v>213</v>
      </c>
      <c r="H38" s="45" t="s">
        <v>215</v>
      </c>
      <c r="I38" s="38">
        <v>135</v>
      </c>
      <c r="J38" s="162"/>
      <c r="K38" s="6"/>
      <c r="L38" s="6"/>
      <c r="M38" s="6"/>
      <c r="N38" s="35"/>
      <c r="O38" s="35"/>
      <c r="P38" s="35"/>
      <c r="Q38" s="35"/>
    </row>
    <row r="39" spans="1:17" s="7" customFormat="1">
      <c r="B39" s="55" t="s">
        <v>62</v>
      </c>
      <c r="C39" s="9" t="s">
        <v>124</v>
      </c>
      <c r="D39" s="9" t="s">
        <v>125</v>
      </c>
      <c r="E39" s="32" t="s">
        <v>126</v>
      </c>
      <c r="F39" s="38" t="s">
        <v>127</v>
      </c>
      <c r="G39" s="19" t="s">
        <v>213</v>
      </c>
      <c r="H39" s="45" t="s">
        <v>216</v>
      </c>
      <c r="I39" s="161">
        <v>85</v>
      </c>
      <c r="J39" s="162"/>
      <c r="K39" s="6"/>
      <c r="L39" s="6"/>
      <c r="M39" s="6"/>
      <c r="N39" s="6"/>
      <c r="O39" s="6"/>
      <c r="P39" s="6"/>
      <c r="Q39" s="6"/>
    </row>
    <row r="40" spans="1:17" s="4" customFormat="1">
      <c r="A40" s="7"/>
      <c r="B40" s="58" t="s">
        <v>60</v>
      </c>
      <c r="C40" s="9" t="s">
        <v>117</v>
      </c>
      <c r="D40" s="60" t="s">
        <v>134</v>
      </c>
      <c r="E40" s="11" t="s">
        <v>48</v>
      </c>
      <c r="F40" s="38" t="s">
        <v>12</v>
      </c>
      <c r="G40" s="19" t="s">
        <v>35</v>
      </c>
      <c r="H40" s="61" t="s">
        <v>161</v>
      </c>
      <c r="I40" s="175">
        <v>320</v>
      </c>
      <c r="J40" s="3"/>
      <c r="K40" s="3"/>
      <c r="L40" s="3"/>
      <c r="M40" s="3"/>
      <c r="N40" s="3"/>
      <c r="O40" s="3"/>
      <c r="P40" s="3"/>
      <c r="Q40" s="3"/>
    </row>
    <row r="41" spans="1:17" s="4" customFormat="1">
      <c r="B41" s="58" t="s">
        <v>60</v>
      </c>
      <c r="C41" s="9" t="s">
        <v>117</v>
      </c>
      <c r="D41" s="60" t="s">
        <v>29</v>
      </c>
      <c r="E41" s="11" t="s">
        <v>102</v>
      </c>
      <c r="F41" s="38" t="s">
        <v>113</v>
      </c>
      <c r="G41" s="19" t="s">
        <v>50</v>
      </c>
      <c r="H41" s="60" t="s">
        <v>161</v>
      </c>
      <c r="I41" s="176"/>
      <c r="J41" s="3"/>
      <c r="K41" s="3"/>
      <c r="L41" s="3"/>
      <c r="M41" s="3"/>
      <c r="N41" s="3"/>
      <c r="O41" s="3"/>
      <c r="P41" s="3"/>
      <c r="Q41" s="3"/>
    </row>
    <row r="42" spans="1:17" s="4" customFormat="1">
      <c r="B42" s="59" t="s">
        <v>57</v>
      </c>
      <c r="C42" s="9" t="s">
        <v>70</v>
      </c>
      <c r="D42" s="9" t="s">
        <v>16</v>
      </c>
      <c r="E42" s="11" t="s">
        <v>178</v>
      </c>
      <c r="F42" s="41" t="s">
        <v>10</v>
      </c>
      <c r="G42" s="19" t="s">
        <v>36</v>
      </c>
      <c r="H42" s="9" t="s">
        <v>37</v>
      </c>
      <c r="I42" s="72">
        <v>35</v>
      </c>
      <c r="J42" s="162"/>
      <c r="K42" s="3"/>
      <c r="L42" s="3"/>
      <c r="M42" s="3"/>
      <c r="N42" s="3"/>
      <c r="O42" s="3"/>
      <c r="P42" s="3"/>
      <c r="Q42" s="3"/>
    </row>
    <row r="43" spans="1:17" s="4" customFormat="1">
      <c r="B43" s="59" t="s">
        <v>57</v>
      </c>
      <c r="C43" s="9" t="s">
        <v>87</v>
      </c>
      <c r="D43" s="9" t="s">
        <v>8</v>
      </c>
      <c r="E43" s="32" t="s">
        <v>182</v>
      </c>
      <c r="F43" s="38" t="s">
        <v>115</v>
      </c>
      <c r="G43" s="19" t="s">
        <v>25</v>
      </c>
      <c r="H43" s="62" t="s">
        <v>24</v>
      </c>
      <c r="I43" s="68">
        <v>46</v>
      </c>
      <c r="J43"/>
      <c r="K43" s="3"/>
      <c r="L43" s="3"/>
      <c r="M43" s="3"/>
      <c r="N43" s="3"/>
      <c r="O43" s="3"/>
      <c r="P43" s="3"/>
      <c r="Q43" s="3"/>
    </row>
    <row r="44" spans="1:17" s="4" customFormat="1">
      <c r="B44" s="59" t="s">
        <v>57</v>
      </c>
      <c r="C44" s="9" t="s">
        <v>88</v>
      </c>
      <c r="D44" s="10" t="s">
        <v>8</v>
      </c>
      <c r="E44" s="32" t="s">
        <v>182</v>
      </c>
      <c r="F44" s="38" t="s">
        <v>115</v>
      </c>
      <c r="G44" s="19" t="s">
        <v>25</v>
      </c>
      <c r="H44" s="10" t="s">
        <v>32</v>
      </c>
      <c r="I44" s="38">
        <v>50</v>
      </c>
      <c r="J44" s="3"/>
      <c r="K44" s="3"/>
      <c r="L44" s="3"/>
      <c r="M44" s="3"/>
      <c r="N44" s="3"/>
      <c r="O44" s="3"/>
      <c r="P44" s="3"/>
      <c r="Q44" s="3"/>
    </row>
    <row r="45" spans="1:17" s="4" customFormat="1">
      <c r="B45" s="59" t="s">
        <v>57</v>
      </c>
      <c r="C45" s="9" t="s">
        <v>83</v>
      </c>
      <c r="D45" s="10" t="s">
        <v>148</v>
      </c>
      <c r="E45" s="11" t="s">
        <v>100</v>
      </c>
      <c r="F45" s="38" t="s">
        <v>10</v>
      </c>
      <c r="G45" s="19" t="s">
        <v>31</v>
      </c>
      <c r="H45" s="63" t="s">
        <v>32</v>
      </c>
      <c r="I45" s="68">
        <v>55</v>
      </c>
      <c r="J45" s="3"/>
      <c r="K45" s="3"/>
      <c r="L45" s="3"/>
      <c r="M45" s="3"/>
      <c r="N45" s="3"/>
      <c r="O45" s="3"/>
      <c r="P45" s="3"/>
      <c r="Q45" s="3"/>
    </row>
    <row r="46" spans="1:17" s="4" customFormat="1">
      <c r="B46" s="59" t="s">
        <v>57</v>
      </c>
      <c r="C46" s="9" t="s">
        <v>84</v>
      </c>
      <c r="D46" s="9" t="s">
        <v>148</v>
      </c>
      <c r="E46" s="33" t="s">
        <v>100</v>
      </c>
      <c r="F46" s="38" t="s">
        <v>10</v>
      </c>
      <c r="G46" s="19" t="s">
        <v>31</v>
      </c>
      <c r="H46" s="9" t="s">
        <v>33</v>
      </c>
      <c r="I46" s="38">
        <v>40</v>
      </c>
      <c r="J46" s="3"/>
      <c r="K46" s="3"/>
      <c r="L46" s="3"/>
      <c r="M46" s="3"/>
      <c r="N46" s="3"/>
      <c r="O46" s="3"/>
      <c r="P46" s="3"/>
      <c r="Q46" s="3"/>
    </row>
    <row r="47" spans="1:17" ht="15" hidden="1">
      <c r="B47" s="76">
        <f>SUMPRODUCT(1/COUNTIF(B5:B46,B5:B46))</f>
        <v>7.9999999999999982</v>
      </c>
      <c r="C47" s="10"/>
      <c r="D47" s="46">
        <v>20</v>
      </c>
      <c r="E47" s="47"/>
      <c r="F47" s="48"/>
      <c r="G47" s="49"/>
      <c r="H47" s="50" t="s">
        <v>47</v>
      </c>
      <c r="I47" s="74">
        <f>SUBTOTAL(9,I26:I33)</f>
        <v>2818</v>
      </c>
    </row>
    <row r="48" spans="1:17" s="31" customFormat="1" ht="15">
      <c r="B48" s="52">
        <v>8</v>
      </c>
      <c r="C48" s="46"/>
      <c r="D48" s="52">
        <v>18</v>
      </c>
      <c r="E48" s="47"/>
      <c r="F48" s="48"/>
      <c r="G48" s="51"/>
      <c r="H48" s="46" t="s">
        <v>217</v>
      </c>
      <c r="I48" s="146">
        <v>5686</v>
      </c>
      <c r="J48"/>
      <c r="K48" s="1"/>
      <c r="L48" s="1"/>
      <c r="M48" s="1"/>
      <c r="N48" s="1"/>
      <c r="O48" s="1"/>
      <c r="P48" s="1"/>
      <c r="Q48" s="1"/>
    </row>
    <row r="49" spans="5:6" ht="15">
      <c r="E49" s="26"/>
      <c r="F49" s="2"/>
    </row>
  </sheetData>
  <mergeCells count="5">
    <mergeCell ref="I6:I9"/>
    <mergeCell ref="I20:I22"/>
    <mergeCell ref="I40:I41"/>
    <mergeCell ref="I28:I29"/>
    <mergeCell ref="I33:I3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6"/>
  <sheetViews>
    <sheetView workbookViewId="0">
      <selection activeCell="F1" sqref="F1:F1048576"/>
    </sheetView>
  </sheetViews>
  <sheetFormatPr baseColWidth="10" defaultColWidth="11.44140625" defaultRowHeight="12.3"/>
  <cols>
    <col min="1" max="1" width="6.6640625" style="5" customWidth="1"/>
    <col min="2" max="2" width="44.88671875" style="5" customWidth="1"/>
    <col min="3" max="3" width="14.44140625" customWidth="1"/>
    <col min="4" max="4" width="26.5546875" style="77" customWidth="1"/>
    <col min="5" max="5" width="20.44140625" style="84" customWidth="1"/>
    <col min="6" max="6" width="33" style="25" customWidth="1"/>
    <col min="7" max="7" width="11.88671875" style="77" customWidth="1"/>
    <col min="8" max="8" width="27.33203125" hidden="1" customWidth="1"/>
    <col min="9" max="9" width="9.109375" hidden="1" customWidth="1"/>
    <col min="10" max="10" width="8.44140625" hidden="1" customWidth="1"/>
    <col min="19" max="16384" width="11.44140625" style="5"/>
  </cols>
  <sheetData>
    <row r="1" spans="2:18" ht="17.100000000000001">
      <c r="C1" s="152" t="s">
        <v>219</v>
      </c>
      <c r="E1" s="82"/>
      <c r="G1" s="21"/>
      <c r="H1" s="8"/>
      <c r="I1" s="8"/>
      <c r="J1" s="8"/>
    </row>
    <row r="2" spans="2:18" s="17" customFormat="1" ht="18" customHeight="1" thickBot="1">
      <c r="B2" s="78"/>
      <c r="C2" s="6"/>
      <c r="D2" s="20"/>
      <c r="E2" s="23"/>
      <c r="F2" s="23"/>
      <c r="G2" s="21"/>
      <c r="I2" s="6"/>
      <c r="J2" s="8"/>
      <c r="K2" s="8"/>
      <c r="L2" s="8"/>
      <c r="M2" s="8"/>
      <c r="N2" s="8"/>
      <c r="O2" s="8"/>
      <c r="P2" s="8"/>
      <c r="Q2" s="8"/>
      <c r="R2" s="8"/>
    </row>
    <row r="3" spans="2:18" s="91" customFormat="1" ht="70.8" thickTop="1">
      <c r="B3" s="151" t="s">
        <v>91</v>
      </c>
      <c r="C3" s="159" t="s">
        <v>56</v>
      </c>
      <c r="D3" s="150" t="s">
        <v>96</v>
      </c>
      <c r="E3" s="86" t="s">
        <v>92</v>
      </c>
      <c r="F3" s="86" t="s">
        <v>135</v>
      </c>
      <c r="G3" s="86" t="s">
        <v>97</v>
      </c>
      <c r="H3" s="87" t="s">
        <v>94</v>
      </c>
      <c r="I3" s="88" t="s">
        <v>118</v>
      </c>
      <c r="J3" s="89" t="s">
        <v>119</v>
      </c>
      <c r="K3" s="90"/>
      <c r="L3" s="96"/>
      <c r="M3" s="90"/>
      <c r="N3" s="90"/>
      <c r="O3" s="90"/>
      <c r="P3" s="90"/>
      <c r="Q3" s="90"/>
      <c r="R3" s="90"/>
    </row>
    <row r="4" spans="2:18" s="95" customFormat="1" ht="15" customHeight="1">
      <c r="B4" s="163" t="s">
        <v>37</v>
      </c>
      <c r="C4" s="164" t="s">
        <v>57</v>
      </c>
      <c r="D4" s="164" t="s">
        <v>70</v>
      </c>
      <c r="E4" s="164" t="s">
        <v>178</v>
      </c>
      <c r="F4" s="165" t="s">
        <v>179</v>
      </c>
      <c r="G4" s="166" t="s">
        <v>10</v>
      </c>
      <c r="H4" s="92" t="s">
        <v>40</v>
      </c>
      <c r="I4" s="93">
        <v>1800</v>
      </c>
      <c r="J4" s="179">
        <v>400</v>
      </c>
      <c r="K4" s="94"/>
      <c r="L4" s="94"/>
      <c r="M4" s="94"/>
      <c r="N4" s="94"/>
      <c r="O4" s="94"/>
      <c r="P4" s="94"/>
      <c r="Q4" s="94"/>
      <c r="R4" s="94"/>
    </row>
    <row r="5" spans="2:18" s="95" customFormat="1" ht="15" customHeight="1">
      <c r="B5" s="153" t="s">
        <v>180</v>
      </c>
      <c r="C5" s="154" t="s">
        <v>64</v>
      </c>
      <c r="D5" s="154" t="s">
        <v>85</v>
      </c>
      <c r="E5" s="155" t="s">
        <v>149</v>
      </c>
      <c r="F5" s="156" t="s">
        <v>163</v>
      </c>
      <c r="G5" s="154" t="s">
        <v>10</v>
      </c>
      <c r="H5" s="97" t="s">
        <v>129</v>
      </c>
      <c r="I5" s="98"/>
      <c r="J5" s="180"/>
    </row>
    <row r="6" spans="2:18" s="95" customFormat="1" ht="15" customHeight="1">
      <c r="B6" s="153" t="s">
        <v>180</v>
      </c>
      <c r="C6" s="154" t="s">
        <v>62</v>
      </c>
      <c r="D6" s="154" t="s">
        <v>193</v>
      </c>
      <c r="E6" s="155" t="s">
        <v>149</v>
      </c>
      <c r="F6" s="156" t="s">
        <v>163</v>
      </c>
      <c r="G6" s="154" t="s">
        <v>10</v>
      </c>
      <c r="H6" s="97"/>
      <c r="I6" s="98"/>
      <c r="J6" s="180"/>
    </row>
    <row r="7" spans="2:18" s="95" customFormat="1" ht="15" customHeight="1">
      <c r="B7" s="163" t="s">
        <v>176</v>
      </c>
      <c r="C7" s="164" t="s">
        <v>58</v>
      </c>
      <c r="D7" s="164" t="s">
        <v>228</v>
      </c>
      <c r="E7" s="166" t="s">
        <v>105</v>
      </c>
      <c r="F7" s="167" t="s">
        <v>138</v>
      </c>
      <c r="G7" s="166" t="s">
        <v>10</v>
      </c>
      <c r="H7" s="97" t="s">
        <v>46</v>
      </c>
      <c r="I7" s="98">
        <v>1800</v>
      </c>
      <c r="J7" s="180"/>
      <c r="K7" s="94"/>
      <c r="L7" s="94"/>
      <c r="M7" s="94"/>
      <c r="N7" s="94"/>
      <c r="O7" s="94"/>
      <c r="P7" s="94"/>
      <c r="Q7" s="94"/>
      <c r="R7" s="94"/>
    </row>
    <row r="8" spans="2:18" s="95" customFormat="1" ht="15" customHeight="1">
      <c r="B8" s="163" t="s">
        <v>176</v>
      </c>
      <c r="C8" s="164" t="s">
        <v>58</v>
      </c>
      <c r="D8" s="164" t="s">
        <v>229</v>
      </c>
      <c r="E8" s="166" t="s">
        <v>105</v>
      </c>
      <c r="F8" s="167" t="s">
        <v>138</v>
      </c>
      <c r="G8" s="166" t="s">
        <v>10</v>
      </c>
      <c r="H8" s="99" t="s">
        <v>40</v>
      </c>
      <c r="I8" s="147"/>
      <c r="J8" s="181"/>
    </row>
    <row r="9" spans="2:18" s="95" customFormat="1" ht="15" customHeight="1">
      <c r="B9" s="163" t="s">
        <v>184</v>
      </c>
      <c r="C9" s="164" t="s">
        <v>61</v>
      </c>
      <c r="D9" s="164" t="s">
        <v>67</v>
      </c>
      <c r="E9" s="166" t="s">
        <v>105</v>
      </c>
      <c r="F9" s="167" t="s">
        <v>138</v>
      </c>
      <c r="G9" s="166" t="s">
        <v>10</v>
      </c>
      <c r="H9" s="100" t="s">
        <v>111</v>
      </c>
      <c r="I9" s="101">
        <v>6000</v>
      </c>
      <c r="J9" s="102">
        <v>15</v>
      </c>
      <c r="K9" s="94"/>
      <c r="L9" s="94"/>
      <c r="M9" s="94"/>
      <c r="N9" s="94"/>
      <c r="O9" s="94"/>
      <c r="P9" s="94"/>
      <c r="Q9" s="94"/>
      <c r="R9" s="94"/>
    </row>
    <row r="10" spans="2:18" s="95" customFormat="1" ht="15" customHeight="1">
      <c r="B10" s="153" t="s">
        <v>173</v>
      </c>
      <c r="C10" s="154" t="s">
        <v>59</v>
      </c>
      <c r="D10" s="154" t="s">
        <v>72</v>
      </c>
      <c r="E10" s="155" t="s">
        <v>162</v>
      </c>
      <c r="F10" s="157" t="s">
        <v>136</v>
      </c>
      <c r="G10" s="155" t="s">
        <v>10</v>
      </c>
      <c r="H10" s="103" t="s">
        <v>68</v>
      </c>
      <c r="I10" s="101">
        <v>25000</v>
      </c>
      <c r="J10" s="102">
        <v>450</v>
      </c>
      <c r="K10" s="94"/>
      <c r="L10" s="94"/>
      <c r="M10" s="94"/>
      <c r="N10" s="94"/>
      <c r="O10" s="94"/>
      <c r="P10" s="94"/>
      <c r="Q10" s="94"/>
      <c r="R10" s="94"/>
    </row>
    <row r="11" spans="2:18" s="95" customFormat="1" ht="15" customHeight="1">
      <c r="B11" s="153" t="s">
        <v>166</v>
      </c>
      <c r="C11" s="154" t="s">
        <v>61</v>
      </c>
      <c r="D11" s="154" t="s">
        <v>156</v>
      </c>
      <c r="E11" s="155" t="s">
        <v>162</v>
      </c>
      <c r="F11" s="157" t="s">
        <v>136</v>
      </c>
      <c r="G11" s="155" t="s">
        <v>10</v>
      </c>
      <c r="H11" s="104" t="s">
        <v>130</v>
      </c>
      <c r="I11" s="105">
        <v>12000</v>
      </c>
      <c r="J11" s="106">
        <v>45</v>
      </c>
      <c r="K11" s="94"/>
      <c r="L11" s="94"/>
      <c r="M11" s="94"/>
      <c r="N11" s="94"/>
      <c r="O11" s="94"/>
      <c r="P11" s="94"/>
      <c r="Q11" s="94"/>
      <c r="R11" s="94"/>
    </row>
    <row r="12" spans="2:18" s="95" customFormat="1" ht="15" customHeight="1">
      <c r="B12" s="153" t="s">
        <v>185</v>
      </c>
      <c r="C12" s="154" t="s">
        <v>61</v>
      </c>
      <c r="D12" s="154" t="s">
        <v>67</v>
      </c>
      <c r="E12" s="155" t="s">
        <v>162</v>
      </c>
      <c r="F12" s="157" t="s">
        <v>136</v>
      </c>
      <c r="G12" s="155" t="s">
        <v>10</v>
      </c>
      <c r="H12" s="103" t="s">
        <v>68</v>
      </c>
      <c r="I12" s="101">
        <v>25000</v>
      </c>
      <c r="J12" s="102">
        <v>50</v>
      </c>
      <c r="K12" s="94"/>
      <c r="L12" s="94"/>
      <c r="M12" s="94"/>
      <c r="N12" s="94"/>
      <c r="O12" s="94"/>
      <c r="P12" s="94"/>
      <c r="Q12" s="94"/>
      <c r="R12" s="94"/>
    </row>
    <row r="13" spans="2:18" s="95" customFormat="1" ht="15" customHeight="1">
      <c r="B13" s="163" t="s">
        <v>167</v>
      </c>
      <c r="C13" s="167" t="s">
        <v>191</v>
      </c>
      <c r="D13" s="164" t="s">
        <v>220</v>
      </c>
      <c r="E13" s="164" t="s">
        <v>48</v>
      </c>
      <c r="F13" s="163" t="s">
        <v>144</v>
      </c>
      <c r="G13" s="166" t="s">
        <v>12</v>
      </c>
      <c r="H13" s="107" t="s">
        <v>41</v>
      </c>
      <c r="I13" s="98">
        <v>16000</v>
      </c>
      <c r="J13" s="108">
        <v>35</v>
      </c>
      <c r="K13" s="94"/>
      <c r="L13" s="94"/>
      <c r="M13" s="94"/>
      <c r="N13" s="94"/>
      <c r="O13" s="94"/>
      <c r="P13" s="94"/>
      <c r="Q13" s="94"/>
      <c r="R13" s="94"/>
    </row>
    <row r="14" spans="2:18" s="95" customFormat="1" ht="15" customHeight="1">
      <c r="B14" s="153" t="s">
        <v>51</v>
      </c>
      <c r="C14" s="154" t="s">
        <v>62</v>
      </c>
      <c r="D14" s="154" t="s">
        <v>73</v>
      </c>
      <c r="E14" s="155" t="s">
        <v>104</v>
      </c>
      <c r="F14" s="157" t="s">
        <v>142</v>
      </c>
      <c r="G14" s="155" t="s">
        <v>10</v>
      </c>
      <c r="H14" s="107"/>
      <c r="I14" s="98"/>
      <c r="J14" s="108"/>
      <c r="K14" s="94"/>
      <c r="L14" s="94"/>
      <c r="M14" s="94"/>
      <c r="N14" s="94"/>
      <c r="O14" s="94"/>
      <c r="P14" s="94"/>
      <c r="Q14" s="94"/>
      <c r="R14" s="94"/>
    </row>
    <row r="15" spans="2:18" s="95" customFormat="1" ht="15" customHeight="1">
      <c r="B15" s="153" t="s">
        <v>51</v>
      </c>
      <c r="C15" s="154" t="s">
        <v>62</v>
      </c>
      <c r="D15" s="154" t="s">
        <v>74</v>
      </c>
      <c r="E15" s="155" t="s">
        <v>104</v>
      </c>
      <c r="F15" s="157" t="s">
        <v>142</v>
      </c>
      <c r="G15" s="155" t="s">
        <v>10</v>
      </c>
      <c r="H15" s="107" t="s">
        <v>39</v>
      </c>
      <c r="I15" s="98">
        <v>4800</v>
      </c>
      <c r="J15" s="108">
        <v>30</v>
      </c>
      <c r="K15" s="94"/>
      <c r="L15" s="94"/>
      <c r="M15" s="94"/>
      <c r="N15" s="94"/>
      <c r="O15" s="94"/>
      <c r="P15" s="94"/>
      <c r="Q15" s="94"/>
      <c r="R15" s="94"/>
    </row>
    <row r="16" spans="2:18" s="95" customFormat="1" ht="15" customHeight="1">
      <c r="B16" s="153" t="s">
        <v>198</v>
      </c>
      <c r="C16" s="154" t="s">
        <v>62</v>
      </c>
      <c r="D16" s="154" t="s">
        <v>75</v>
      </c>
      <c r="E16" s="155" t="s">
        <v>104</v>
      </c>
      <c r="F16" s="157" t="s">
        <v>142</v>
      </c>
      <c r="G16" s="155" t="s">
        <v>10</v>
      </c>
      <c r="H16" s="107" t="s">
        <v>22</v>
      </c>
      <c r="I16" s="98">
        <v>6600</v>
      </c>
      <c r="J16" s="108">
        <v>35</v>
      </c>
      <c r="K16" s="94"/>
      <c r="L16" s="94"/>
      <c r="M16" s="94"/>
      <c r="N16" s="94"/>
      <c r="O16" s="94"/>
      <c r="P16" s="94"/>
      <c r="Q16" s="94"/>
      <c r="R16" s="94"/>
    </row>
    <row r="17" spans="2:18" s="95" customFormat="1" ht="15" customHeight="1">
      <c r="B17" s="153" t="s">
        <v>51</v>
      </c>
      <c r="C17" s="154" t="s">
        <v>62</v>
      </c>
      <c r="D17" s="154" t="s">
        <v>76</v>
      </c>
      <c r="E17" s="155" t="s">
        <v>104</v>
      </c>
      <c r="F17" s="157" t="s">
        <v>142</v>
      </c>
      <c r="G17" s="155" t="s">
        <v>10</v>
      </c>
      <c r="H17" s="107" t="s">
        <v>23</v>
      </c>
      <c r="I17" s="98">
        <v>6420</v>
      </c>
      <c r="J17" s="108">
        <v>120</v>
      </c>
      <c r="K17" s="94"/>
      <c r="L17" s="94"/>
      <c r="M17" s="94"/>
      <c r="N17" s="94"/>
      <c r="O17" s="94"/>
      <c r="P17" s="94"/>
      <c r="Q17" s="94"/>
      <c r="R17" s="94"/>
    </row>
    <row r="18" spans="2:18" s="95" customFormat="1" ht="15" customHeight="1">
      <c r="B18" s="153" t="s">
        <v>51</v>
      </c>
      <c r="C18" s="154" t="s">
        <v>62</v>
      </c>
      <c r="D18" s="154" t="s">
        <v>77</v>
      </c>
      <c r="E18" s="155" t="s">
        <v>104</v>
      </c>
      <c r="F18" s="157" t="s">
        <v>142</v>
      </c>
      <c r="G18" s="155" t="s">
        <v>10</v>
      </c>
      <c r="H18" s="109" t="s">
        <v>18</v>
      </c>
      <c r="I18" s="110">
        <v>5021</v>
      </c>
      <c r="J18" s="111">
        <v>70</v>
      </c>
    </row>
    <row r="19" spans="2:18" s="95" customFormat="1" ht="15" customHeight="1">
      <c r="B19" s="153" t="s">
        <v>51</v>
      </c>
      <c r="C19" s="154" t="s">
        <v>62</v>
      </c>
      <c r="D19" s="154" t="s">
        <v>79</v>
      </c>
      <c r="E19" s="155" t="s">
        <v>104</v>
      </c>
      <c r="F19" s="157" t="s">
        <v>142</v>
      </c>
      <c r="G19" s="155" t="s">
        <v>10</v>
      </c>
      <c r="H19" s="112" t="s">
        <v>49</v>
      </c>
      <c r="I19" s="113">
        <v>0</v>
      </c>
      <c r="J19" s="114">
        <v>0</v>
      </c>
      <c r="K19" s="94"/>
      <c r="L19" s="94"/>
      <c r="M19" s="94"/>
      <c r="N19" s="94"/>
      <c r="O19" s="94"/>
      <c r="P19" s="94"/>
      <c r="Q19" s="94"/>
      <c r="R19" s="94"/>
    </row>
    <row r="20" spans="2:18" s="95" customFormat="1" ht="15" customHeight="1">
      <c r="B20" s="153" t="s">
        <v>186</v>
      </c>
      <c r="C20" s="154" t="s">
        <v>62</v>
      </c>
      <c r="D20" s="154" t="s">
        <v>78</v>
      </c>
      <c r="E20" s="155" t="s">
        <v>104</v>
      </c>
      <c r="F20" s="157" t="s">
        <v>142</v>
      </c>
      <c r="G20" s="155" t="s">
        <v>10</v>
      </c>
      <c r="H20" s="115" t="s">
        <v>131</v>
      </c>
      <c r="I20" s="98">
        <v>9600</v>
      </c>
      <c r="J20" s="108">
        <v>15</v>
      </c>
      <c r="K20" s="94"/>
      <c r="L20" s="94"/>
      <c r="M20" s="94"/>
      <c r="N20" s="94"/>
      <c r="O20" s="94"/>
      <c r="P20" s="94"/>
      <c r="Q20" s="94"/>
      <c r="R20" s="94"/>
    </row>
    <row r="21" spans="2:18" s="95" customFormat="1" ht="15" customHeight="1">
      <c r="B21" s="163" t="s">
        <v>177</v>
      </c>
      <c r="C21" s="164" t="s">
        <v>58</v>
      </c>
      <c r="D21" s="164" t="s">
        <v>159</v>
      </c>
      <c r="E21" s="164" t="s">
        <v>190</v>
      </c>
      <c r="F21" s="165" t="s">
        <v>199</v>
      </c>
      <c r="G21" s="166" t="s">
        <v>9</v>
      </c>
      <c r="H21" s="116" t="s">
        <v>14</v>
      </c>
      <c r="I21" s="117">
        <v>5000</v>
      </c>
      <c r="J21" s="182">
        <v>60</v>
      </c>
      <c r="K21" s="94"/>
      <c r="L21" s="94"/>
      <c r="M21" s="94"/>
      <c r="N21" s="94"/>
      <c r="O21" s="94"/>
      <c r="P21" s="94"/>
      <c r="Q21" s="94"/>
      <c r="R21" s="94"/>
    </row>
    <row r="22" spans="2:18" s="95" customFormat="1" ht="15" customHeight="1">
      <c r="B22" s="163" t="s">
        <v>177</v>
      </c>
      <c r="C22" s="164" t="s">
        <v>58</v>
      </c>
      <c r="D22" s="164" t="s">
        <v>71</v>
      </c>
      <c r="E22" s="164" t="s">
        <v>190</v>
      </c>
      <c r="F22" s="165" t="s">
        <v>199</v>
      </c>
      <c r="G22" s="166" t="s">
        <v>9</v>
      </c>
      <c r="H22" s="118" t="s">
        <v>14</v>
      </c>
      <c r="I22" s="101">
        <v>7000</v>
      </c>
      <c r="J22" s="180"/>
      <c r="K22" s="94"/>
      <c r="L22" s="94"/>
      <c r="M22" s="94"/>
      <c r="N22" s="94"/>
      <c r="O22" s="94"/>
      <c r="P22" s="94"/>
      <c r="Q22" s="94"/>
      <c r="R22" s="94"/>
    </row>
    <row r="23" spans="2:18" s="95" customFormat="1" ht="15" customHeight="1">
      <c r="B23" s="153" t="s">
        <v>172</v>
      </c>
      <c r="C23" s="154" t="s">
        <v>58</v>
      </c>
      <c r="D23" s="154" t="s">
        <v>80</v>
      </c>
      <c r="E23" s="155" t="s">
        <v>103</v>
      </c>
      <c r="F23" s="156" t="s">
        <v>200</v>
      </c>
      <c r="G23" s="155" t="s">
        <v>11</v>
      </c>
      <c r="H23" s="119" t="s">
        <v>14</v>
      </c>
      <c r="I23" s="110">
        <v>4000</v>
      </c>
      <c r="J23" s="183"/>
    </row>
    <row r="24" spans="2:18" s="95" customFormat="1" ht="15" customHeight="1">
      <c r="B24" s="153" t="s">
        <v>172</v>
      </c>
      <c r="C24" s="154" t="s">
        <v>58</v>
      </c>
      <c r="D24" s="154" t="s">
        <v>71</v>
      </c>
      <c r="E24" s="155" t="s">
        <v>103</v>
      </c>
      <c r="F24" s="156" t="s">
        <v>200</v>
      </c>
      <c r="G24" s="155" t="s">
        <v>11</v>
      </c>
      <c r="H24" s="115" t="s">
        <v>150</v>
      </c>
      <c r="I24" s="110">
        <v>4200</v>
      </c>
      <c r="J24" s="120">
        <v>25</v>
      </c>
    </row>
    <row r="25" spans="2:18" s="95" customFormat="1" ht="15" customHeight="1">
      <c r="B25" s="153" t="s">
        <v>172</v>
      </c>
      <c r="C25" s="154" t="s">
        <v>58</v>
      </c>
      <c r="D25" s="154" t="s">
        <v>81</v>
      </c>
      <c r="E25" s="155" t="s">
        <v>103</v>
      </c>
      <c r="F25" s="156" t="s">
        <v>200</v>
      </c>
      <c r="G25" s="155" t="s">
        <v>11</v>
      </c>
      <c r="H25" s="121" t="s">
        <v>27</v>
      </c>
      <c r="I25" s="122">
        <v>6500</v>
      </c>
      <c r="J25" s="123">
        <v>40</v>
      </c>
      <c r="K25" s="94"/>
      <c r="L25" s="94"/>
      <c r="M25" s="94"/>
      <c r="N25" s="94"/>
      <c r="O25" s="94"/>
      <c r="P25" s="94"/>
      <c r="Q25" s="94"/>
      <c r="R25" s="94"/>
    </row>
    <row r="26" spans="2:18" s="95" customFormat="1" ht="15" customHeight="1">
      <c r="B26" s="163" t="s">
        <v>164</v>
      </c>
      <c r="C26" s="164" t="s">
        <v>62</v>
      </c>
      <c r="D26" s="164" t="s">
        <v>224</v>
      </c>
      <c r="E26" s="166" t="s">
        <v>126</v>
      </c>
      <c r="F26" s="163" t="s">
        <v>189</v>
      </c>
      <c r="G26" s="166" t="s">
        <v>127</v>
      </c>
      <c r="H26" s="124" t="s">
        <v>66</v>
      </c>
      <c r="I26" s="93">
        <v>6800</v>
      </c>
      <c r="J26" s="125">
        <v>273</v>
      </c>
      <c r="K26" s="94"/>
      <c r="L26" s="94"/>
      <c r="M26" s="94"/>
      <c r="N26" s="94"/>
      <c r="O26" s="94"/>
      <c r="P26" s="94"/>
      <c r="Q26" s="94"/>
      <c r="R26" s="94"/>
    </row>
    <row r="27" spans="2:18" s="95" customFormat="1" ht="15" customHeight="1">
      <c r="B27" s="163" t="s">
        <v>164</v>
      </c>
      <c r="C27" s="164" t="s">
        <v>62</v>
      </c>
      <c r="D27" s="164" t="s">
        <v>225</v>
      </c>
      <c r="E27" s="166" t="s">
        <v>126</v>
      </c>
      <c r="F27" s="165" t="s">
        <v>218</v>
      </c>
      <c r="G27" s="166" t="s">
        <v>127</v>
      </c>
      <c r="H27" s="169"/>
      <c r="I27" s="98"/>
      <c r="J27" s="108"/>
      <c r="K27" s="94"/>
      <c r="L27" s="94"/>
      <c r="M27" s="94"/>
      <c r="N27" s="94"/>
      <c r="O27" s="94"/>
      <c r="P27" s="94"/>
      <c r="Q27" s="94"/>
      <c r="R27" s="94"/>
    </row>
    <row r="28" spans="2:18" s="95" customFormat="1" ht="15" customHeight="1">
      <c r="B28" s="153" t="s">
        <v>174</v>
      </c>
      <c r="C28" s="154" t="s">
        <v>63</v>
      </c>
      <c r="D28" s="154" t="s">
        <v>222</v>
      </c>
      <c r="E28" s="154" t="s">
        <v>197</v>
      </c>
      <c r="F28" s="158" t="s">
        <v>201</v>
      </c>
      <c r="G28" s="155" t="s">
        <v>112</v>
      </c>
      <c r="H28" s="126" t="s">
        <v>122</v>
      </c>
      <c r="I28" s="98">
        <v>8000</v>
      </c>
      <c r="J28" s="108">
        <v>110</v>
      </c>
      <c r="K28" s="94"/>
      <c r="L28" s="94"/>
      <c r="M28" s="94"/>
      <c r="N28" s="94"/>
      <c r="O28" s="94"/>
      <c r="P28" s="94"/>
      <c r="Q28" s="94"/>
      <c r="R28" s="94"/>
    </row>
    <row r="29" spans="2:18" s="95" customFormat="1" ht="15" customHeight="1">
      <c r="B29" s="153" t="s">
        <v>174</v>
      </c>
      <c r="C29" s="154" t="s">
        <v>63</v>
      </c>
      <c r="D29" s="154" t="s">
        <v>223</v>
      </c>
      <c r="E29" s="154" t="s">
        <v>197</v>
      </c>
      <c r="F29" s="158" t="s">
        <v>201</v>
      </c>
      <c r="G29" s="155" t="s">
        <v>112</v>
      </c>
      <c r="H29" s="126" t="s">
        <v>65</v>
      </c>
      <c r="I29" s="98">
        <v>4000</v>
      </c>
      <c r="J29" s="108">
        <v>516</v>
      </c>
      <c r="K29" s="94"/>
      <c r="L29" s="94"/>
      <c r="M29" s="94"/>
      <c r="N29" s="94"/>
      <c r="O29" s="94"/>
      <c r="P29" s="94"/>
      <c r="Q29" s="94"/>
      <c r="R29" s="94"/>
    </row>
    <row r="30" spans="2:18" s="95" customFormat="1" ht="15" customHeight="1">
      <c r="B30" s="163" t="s">
        <v>168</v>
      </c>
      <c r="C30" s="164" t="s">
        <v>60</v>
      </c>
      <c r="D30" s="164" t="s">
        <v>221</v>
      </c>
      <c r="E30" s="164" t="s">
        <v>102</v>
      </c>
      <c r="F30" s="163" t="s">
        <v>145</v>
      </c>
      <c r="G30" s="166" t="s">
        <v>113</v>
      </c>
      <c r="H30" s="127" t="s">
        <v>54</v>
      </c>
      <c r="I30" s="98">
        <v>11200</v>
      </c>
      <c r="J30" s="108">
        <v>733</v>
      </c>
      <c r="K30" s="94"/>
      <c r="L30" s="94"/>
      <c r="M30" s="94"/>
      <c r="N30" s="94"/>
      <c r="O30" s="94"/>
      <c r="P30" s="94"/>
      <c r="Q30" s="94"/>
      <c r="R30" s="94"/>
    </row>
    <row r="31" spans="2:18" s="95" customFormat="1" ht="15" customHeight="1">
      <c r="B31" s="153" t="s">
        <v>165</v>
      </c>
      <c r="C31" s="154" t="s">
        <v>58</v>
      </c>
      <c r="D31" s="154" t="s">
        <v>120</v>
      </c>
      <c r="E31" s="154" t="s">
        <v>101</v>
      </c>
      <c r="F31" s="153" t="s">
        <v>140</v>
      </c>
      <c r="G31" s="155" t="s">
        <v>58</v>
      </c>
      <c r="H31" s="128" t="s">
        <v>26</v>
      </c>
      <c r="I31" s="98">
        <v>4180</v>
      </c>
      <c r="J31" s="108">
        <v>82</v>
      </c>
      <c r="K31" s="94"/>
      <c r="L31" s="94"/>
      <c r="M31" s="94"/>
      <c r="N31" s="94"/>
      <c r="O31" s="94"/>
      <c r="P31" s="94"/>
      <c r="Q31" s="94"/>
      <c r="R31" s="94"/>
    </row>
    <row r="32" spans="2:18" s="95" customFormat="1" ht="15" customHeight="1">
      <c r="B32" s="163" t="s">
        <v>170</v>
      </c>
      <c r="C32" s="164" t="s">
        <v>58</v>
      </c>
      <c r="D32" s="164" t="s">
        <v>71</v>
      </c>
      <c r="E32" s="166" t="s">
        <v>100</v>
      </c>
      <c r="F32" s="167" t="s">
        <v>139</v>
      </c>
      <c r="G32" s="166" t="s">
        <v>10</v>
      </c>
      <c r="H32" s="129" t="s">
        <v>53</v>
      </c>
      <c r="I32" s="98">
        <v>3100</v>
      </c>
      <c r="J32" s="180">
        <f xml:space="preserve"> 293+ 150</f>
        <v>443</v>
      </c>
      <c r="K32" s="94"/>
      <c r="L32" s="94"/>
      <c r="M32" s="94"/>
      <c r="N32" s="94"/>
      <c r="O32" s="94"/>
      <c r="P32" s="94"/>
      <c r="Q32" s="94"/>
      <c r="R32" s="94"/>
    </row>
    <row r="33" spans="2:18" s="132" customFormat="1" ht="15" customHeight="1">
      <c r="B33" s="163" t="s">
        <v>171</v>
      </c>
      <c r="C33" s="164" t="s">
        <v>57</v>
      </c>
      <c r="D33" s="164" t="s">
        <v>84</v>
      </c>
      <c r="E33" s="166" t="s">
        <v>100</v>
      </c>
      <c r="F33" s="163" t="s">
        <v>139</v>
      </c>
      <c r="G33" s="166" t="s">
        <v>10</v>
      </c>
      <c r="H33" s="115" t="s">
        <v>43</v>
      </c>
      <c r="I33" s="98">
        <v>6504</v>
      </c>
      <c r="J33" s="180"/>
      <c r="K33" s="131"/>
      <c r="L33" s="131"/>
      <c r="M33" s="131"/>
      <c r="N33" s="131"/>
      <c r="O33" s="131"/>
      <c r="P33" s="131"/>
      <c r="Q33" s="131"/>
      <c r="R33" s="131"/>
    </row>
    <row r="34" spans="2:18" s="132" customFormat="1" ht="15" customHeight="1">
      <c r="B34" s="163" t="s">
        <v>170</v>
      </c>
      <c r="C34" s="164" t="s">
        <v>57</v>
      </c>
      <c r="D34" s="164" t="s">
        <v>83</v>
      </c>
      <c r="E34" s="164" t="s">
        <v>100</v>
      </c>
      <c r="F34" s="163" t="s">
        <v>139</v>
      </c>
      <c r="G34" s="166" t="s">
        <v>10</v>
      </c>
      <c r="H34" s="130" t="s">
        <v>53</v>
      </c>
      <c r="I34" s="98">
        <v>3598</v>
      </c>
      <c r="J34" s="180"/>
      <c r="K34" s="131"/>
      <c r="L34" s="131"/>
      <c r="M34" s="131"/>
      <c r="N34" s="131"/>
      <c r="O34" s="131"/>
      <c r="P34" s="131"/>
      <c r="Q34" s="131"/>
      <c r="R34" s="131"/>
    </row>
    <row r="35" spans="2:18" s="132" customFormat="1" ht="15" customHeight="1">
      <c r="B35" s="153" t="s">
        <v>52</v>
      </c>
      <c r="C35" s="154" t="s">
        <v>62</v>
      </c>
      <c r="D35" s="154" t="s">
        <v>89</v>
      </c>
      <c r="E35" s="155" t="s">
        <v>98</v>
      </c>
      <c r="F35" s="157" t="s">
        <v>143</v>
      </c>
      <c r="G35" s="155" t="s">
        <v>114</v>
      </c>
      <c r="H35" s="115" t="s">
        <v>44</v>
      </c>
      <c r="I35" s="101">
        <v>10120</v>
      </c>
      <c r="J35" s="108">
        <v>400</v>
      </c>
      <c r="K35" s="131"/>
      <c r="L35" s="131"/>
      <c r="M35" s="131"/>
      <c r="N35" s="131"/>
      <c r="O35" s="131"/>
      <c r="P35" s="131"/>
      <c r="Q35" s="131"/>
      <c r="R35" s="131"/>
    </row>
    <row r="36" spans="2:18" s="132" customFormat="1" ht="15" customHeight="1">
      <c r="B36" s="153" t="s">
        <v>52</v>
      </c>
      <c r="C36" s="154" t="s">
        <v>62</v>
      </c>
      <c r="D36" s="154" t="s">
        <v>89</v>
      </c>
      <c r="E36" s="155" t="s">
        <v>98</v>
      </c>
      <c r="F36" s="157" t="s">
        <v>143</v>
      </c>
      <c r="G36" s="155" t="s">
        <v>114</v>
      </c>
      <c r="H36" s="133" t="s">
        <v>128</v>
      </c>
      <c r="I36" s="134">
        <v>6250</v>
      </c>
      <c r="J36" s="135">
        <v>205</v>
      </c>
      <c r="K36" s="131"/>
      <c r="L36" s="131"/>
      <c r="M36" s="131"/>
      <c r="N36" s="131"/>
      <c r="O36" s="131"/>
      <c r="P36" s="131"/>
    </row>
    <row r="37" spans="2:18" s="95" customFormat="1" ht="15" customHeight="1">
      <c r="B37" s="153" t="s">
        <v>52</v>
      </c>
      <c r="C37" s="154" t="s">
        <v>62</v>
      </c>
      <c r="D37" s="154" t="s">
        <v>89</v>
      </c>
      <c r="E37" s="155" t="s">
        <v>98</v>
      </c>
      <c r="F37" s="157" t="s">
        <v>143</v>
      </c>
      <c r="G37" s="155" t="s">
        <v>114</v>
      </c>
      <c r="H37" s="136" t="s">
        <v>146</v>
      </c>
      <c r="I37" s="137">
        <v>6696</v>
      </c>
      <c r="J37" s="138">
        <v>125</v>
      </c>
      <c r="K37" s="94"/>
      <c r="L37" s="94"/>
      <c r="M37" s="94"/>
      <c r="N37" s="94"/>
      <c r="O37" s="94"/>
      <c r="P37" s="94"/>
      <c r="Q37" s="94"/>
      <c r="R37" s="94"/>
    </row>
    <row r="38" spans="2:18" s="95" customFormat="1" ht="15" customHeight="1">
      <c r="B38" s="153" t="s">
        <v>187</v>
      </c>
      <c r="C38" s="154" t="s">
        <v>62</v>
      </c>
      <c r="D38" s="154" t="s">
        <v>78</v>
      </c>
      <c r="E38" s="155" t="s">
        <v>98</v>
      </c>
      <c r="F38" s="157" t="s">
        <v>143</v>
      </c>
      <c r="G38" s="155" t="s">
        <v>114</v>
      </c>
      <c r="H38" s="97" t="s">
        <v>123</v>
      </c>
      <c r="I38" s="98">
        <v>2400</v>
      </c>
      <c r="J38" s="179">
        <v>320</v>
      </c>
      <c r="K38" s="94"/>
      <c r="L38" s="94"/>
      <c r="M38" s="94"/>
      <c r="N38" s="94"/>
      <c r="O38" s="94"/>
      <c r="P38" s="94"/>
      <c r="Q38" s="94"/>
      <c r="R38" s="94"/>
    </row>
    <row r="39" spans="2:18" s="95" customFormat="1" ht="15" customHeight="1">
      <c r="B39" s="153" t="s">
        <v>187</v>
      </c>
      <c r="C39" s="154" t="s">
        <v>62</v>
      </c>
      <c r="D39" s="154" t="s">
        <v>75</v>
      </c>
      <c r="E39" s="155" t="s">
        <v>98</v>
      </c>
      <c r="F39" s="156" t="s">
        <v>143</v>
      </c>
      <c r="G39" s="155" t="s">
        <v>114</v>
      </c>
      <c r="H39" s="97"/>
      <c r="I39" s="98"/>
      <c r="J39" s="180"/>
      <c r="K39" s="94"/>
      <c r="L39" s="94"/>
      <c r="M39" s="94"/>
      <c r="N39" s="94"/>
      <c r="O39" s="94"/>
      <c r="P39" s="94"/>
      <c r="Q39" s="94"/>
      <c r="R39" s="94"/>
    </row>
    <row r="40" spans="2:18" s="95" customFormat="1" ht="15" customHeight="1">
      <c r="B40" s="163" t="s">
        <v>169</v>
      </c>
      <c r="C40" s="164" t="s">
        <v>57</v>
      </c>
      <c r="D40" s="164" t="s">
        <v>226</v>
      </c>
      <c r="E40" s="166" t="s">
        <v>182</v>
      </c>
      <c r="F40" s="168" t="s">
        <v>181</v>
      </c>
      <c r="G40" s="166" t="s">
        <v>115</v>
      </c>
      <c r="H40" s="99" t="s">
        <v>123</v>
      </c>
      <c r="I40" s="139">
        <v>4000</v>
      </c>
      <c r="J40" s="181"/>
      <c r="K40" s="94"/>
      <c r="L40" s="94"/>
      <c r="M40" s="94"/>
      <c r="N40" s="94"/>
      <c r="O40" s="94"/>
      <c r="P40" s="94"/>
      <c r="Q40" s="94"/>
      <c r="R40" s="94"/>
    </row>
    <row r="41" spans="2:18" s="95" customFormat="1" ht="15" customHeight="1">
      <c r="B41" s="163" t="s">
        <v>169</v>
      </c>
      <c r="C41" s="164" t="s">
        <v>57</v>
      </c>
      <c r="D41" s="164" t="s">
        <v>227</v>
      </c>
      <c r="E41" s="166" t="s">
        <v>182</v>
      </c>
      <c r="F41" s="168" t="s">
        <v>181</v>
      </c>
      <c r="G41" s="166" t="s">
        <v>115</v>
      </c>
      <c r="H41" s="100" t="s">
        <v>37</v>
      </c>
      <c r="I41" s="98">
        <v>7200</v>
      </c>
      <c r="J41" s="108">
        <v>35</v>
      </c>
      <c r="K41" s="94"/>
      <c r="L41" s="94"/>
      <c r="M41" s="94"/>
      <c r="N41" s="94"/>
      <c r="O41" s="94"/>
      <c r="P41" s="94"/>
      <c r="Q41" s="94"/>
      <c r="R41" s="94"/>
    </row>
    <row r="42" spans="2:18" s="95" customFormat="1" ht="15" customHeight="1">
      <c r="B42" s="153" t="s">
        <v>188</v>
      </c>
      <c r="C42" s="154" t="s">
        <v>61</v>
      </c>
      <c r="D42" s="154" t="s">
        <v>67</v>
      </c>
      <c r="E42" s="154" t="s">
        <v>196</v>
      </c>
      <c r="F42" s="153" t="s">
        <v>141</v>
      </c>
      <c r="G42" s="155" t="s">
        <v>13</v>
      </c>
      <c r="H42" s="107" t="s">
        <v>24</v>
      </c>
      <c r="I42" s="140">
        <v>13400</v>
      </c>
      <c r="J42" s="141">
        <v>45</v>
      </c>
      <c r="K42" s="94"/>
      <c r="L42" s="94"/>
      <c r="M42" s="94"/>
      <c r="N42" s="94"/>
      <c r="O42" s="94"/>
      <c r="P42" s="94"/>
      <c r="Q42" s="94"/>
      <c r="R42" s="94"/>
    </row>
    <row r="43" spans="2:18" s="95" customFormat="1" ht="15" customHeight="1">
      <c r="B43" s="163" t="s">
        <v>175</v>
      </c>
      <c r="C43" s="164" t="s">
        <v>63</v>
      </c>
      <c r="D43" s="164" t="s">
        <v>222</v>
      </c>
      <c r="E43" s="164" t="s">
        <v>99</v>
      </c>
      <c r="F43" s="165" t="s">
        <v>137</v>
      </c>
      <c r="G43" s="166" t="s">
        <v>10</v>
      </c>
      <c r="H43" s="149"/>
      <c r="I43" s="140"/>
      <c r="J43" s="141"/>
      <c r="K43" s="94"/>
      <c r="L43" s="94"/>
      <c r="M43" s="94"/>
      <c r="N43" s="94"/>
      <c r="O43" s="94"/>
      <c r="P43" s="94"/>
      <c r="Q43" s="94"/>
      <c r="R43" s="94"/>
    </row>
    <row r="44" spans="2:18" s="95" customFormat="1" ht="15" customHeight="1">
      <c r="B44" s="163" t="s">
        <v>175</v>
      </c>
      <c r="C44" s="164" t="s">
        <v>63</v>
      </c>
      <c r="D44" s="164" t="s">
        <v>223</v>
      </c>
      <c r="E44" s="164" t="s">
        <v>99</v>
      </c>
      <c r="F44" s="163" t="s">
        <v>137</v>
      </c>
      <c r="G44" s="166" t="s">
        <v>10</v>
      </c>
      <c r="H44" s="142" t="s">
        <v>32</v>
      </c>
      <c r="I44" s="140">
        <v>13400</v>
      </c>
      <c r="J44" s="141">
        <v>55</v>
      </c>
      <c r="K44" s="94"/>
      <c r="L44" s="94"/>
      <c r="M44" s="94"/>
      <c r="N44" s="94"/>
      <c r="O44" s="94"/>
      <c r="P44" s="94"/>
      <c r="Q44" s="94"/>
      <c r="R44" s="94"/>
    </row>
    <row r="45" spans="2:18" s="95" customFormat="1" ht="15" customHeight="1" thickBot="1">
      <c r="B45" s="153" t="s">
        <v>86</v>
      </c>
      <c r="C45" s="154" t="s">
        <v>61</v>
      </c>
      <c r="D45" s="154" t="s">
        <v>86</v>
      </c>
      <c r="E45" s="154" t="s">
        <v>154</v>
      </c>
      <c r="F45" s="158" t="s">
        <v>183</v>
      </c>
      <c r="G45" s="155" t="s">
        <v>17</v>
      </c>
      <c r="H45" s="143" t="s">
        <v>33</v>
      </c>
      <c r="I45" s="144">
        <v>8000</v>
      </c>
      <c r="J45" s="145">
        <v>40</v>
      </c>
      <c r="K45" s="94"/>
      <c r="L45" s="94"/>
      <c r="M45" s="94"/>
      <c r="N45" s="94"/>
      <c r="O45" s="94"/>
      <c r="P45" s="94"/>
      <c r="Q45" s="94"/>
      <c r="R45" s="94"/>
    </row>
    <row r="46" spans="2:18" ht="15">
      <c r="E46" s="83"/>
      <c r="F46" s="26"/>
      <c r="G46" s="85"/>
    </row>
  </sheetData>
  <sortState xmlns:xlrd2="http://schemas.microsoft.com/office/spreadsheetml/2017/richdata2" ref="B5:G45">
    <sortCondition ref="B5:B45"/>
    <sortCondition ref="C5:C45"/>
    <sortCondition ref="D5:D45"/>
  </sortState>
  <mergeCells count="4">
    <mergeCell ref="J4:J8"/>
    <mergeCell ref="J21:J23"/>
    <mergeCell ref="J32:J34"/>
    <mergeCell ref="J38:J40"/>
  </mergeCells>
  <hyperlinks>
    <hyperlink ref="F4" r:id="rId1" xr:uid="{00000000-0004-0000-0100-000000000000}"/>
    <hyperlink ref="F40" r:id="rId2" display="mailto:asso@quebracho.fr" xr:uid="{00000000-0004-0000-0100-000001000000}"/>
    <hyperlink ref="F41" r:id="rId3" display="mailto:asso@quebracho.fr" xr:uid="{00000000-0004-0000-0100-000002000000}"/>
    <hyperlink ref="F45" r:id="rId4" xr:uid="{00000000-0004-0000-0100-000003000000}"/>
    <hyperlink ref="F5" r:id="rId5" xr:uid="{00000000-0004-0000-0100-000004000000}"/>
    <hyperlink ref="F6" r:id="rId6" xr:uid="{00000000-0004-0000-0100-000005000000}"/>
    <hyperlink ref="F21" r:id="rId7" xr:uid="{00000000-0004-0000-0100-000006000000}"/>
    <hyperlink ref="F22" r:id="rId8" xr:uid="{00000000-0004-0000-0100-000007000000}"/>
    <hyperlink ref="F23" r:id="rId9" xr:uid="{00000000-0004-0000-0100-000008000000}"/>
    <hyperlink ref="F24" r:id="rId10" xr:uid="{00000000-0004-0000-0100-000009000000}"/>
    <hyperlink ref="F25" r:id="rId11" xr:uid="{00000000-0004-0000-0100-00000A000000}"/>
    <hyperlink ref="F28" r:id="rId12" xr:uid="{00000000-0004-0000-0100-00000B000000}"/>
    <hyperlink ref="F29" r:id="rId13" xr:uid="{00000000-0004-0000-0100-00000C000000}"/>
    <hyperlink ref="F43" r:id="rId14" xr:uid="{00000000-0004-0000-0100-00000D000000}"/>
    <hyperlink ref="F39" r:id="rId15" xr:uid="{00000000-0004-0000-0100-00000E000000}"/>
    <hyperlink ref="F27" r:id="rId16" xr:uid="{00000000-0004-0000-0100-00000F000000}"/>
  </hyperlinks>
  <printOptions verticalCentered="1"/>
  <pageMargins left="0" right="0" top="0" bottom="0" header="0.31496062992125984" footer="0.31496062992125984"/>
  <pageSetup paperSize="9" scale="8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 pays au 18-02-2021</vt:lpstr>
      <vt:lpstr>Par asso au 18-02-2021</vt:lpstr>
      <vt:lpstr>'Par asso au 18-02-2021'!Zone_d_impression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Chalaux</dc:creator>
  <cp:lastModifiedBy>Marc Bayon</cp:lastModifiedBy>
  <cp:lastPrinted>2021-02-18T15:52:04Z</cp:lastPrinted>
  <dcterms:created xsi:type="dcterms:W3CDTF">2010-05-31T20:02:28Z</dcterms:created>
  <dcterms:modified xsi:type="dcterms:W3CDTF">2021-02-23T09:23:15Z</dcterms:modified>
</cp:coreProperties>
</file>