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b\Desktop\"/>
    </mc:Choice>
  </mc:AlternateContent>
  <xr:revisionPtr revIDLastSave="0" documentId="13_ncr:1_{5EB06949-1173-4447-A1CA-BC645822967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Assocs par pays " sheetId="7" r:id="rId1"/>
  </sheets>
  <definedNames>
    <definedName name="_xlnm._FilterDatabase" localSheetId="0" hidden="1">'Assocs par pays '!$B$4:$R$42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7" l="1"/>
  <c r="I43" i="7"/>
  <c r="B43" i="7"/>
</calcChain>
</file>

<file path=xl/sharedStrings.xml><?xml version="1.0" encoding="utf-8"?>
<sst xmlns="http://schemas.openxmlformats.org/spreadsheetml/2006/main" count="278" uniqueCount="153">
  <si>
    <t>SUR LES CHEMINS DE JUAZEIRO</t>
  </si>
  <si>
    <t>GRANDIR ENSEMBLE</t>
  </si>
  <si>
    <t>MANGER POUR GRANDIR ET SOURIRE</t>
  </si>
  <si>
    <t>BAILANDO JUNTOS</t>
  </si>
  <si>
    <t>LES ENFANTS DEL PESEBRE</t>
  </si>
  <si>
    <t>AMIGUITOS</t>
  </si>
  <si>
    <t>MYOSOTIS</t>
  </si>
  <si>
    <t>TEGUCIGALPA</t>
  </si>
  <si>
    <t>QUEBRACHO</t>
  </si>
  <si>
    <t>Sèvres</t>
  </si>
  <si>
    <t>Paris</t>
  </si>
  <si>
    <t>Bourges</t>
  </si>
  <si>
    <t>Houilles</t>
  </si>
  <si>
    <t>Santa Ana</t>
  </si>
  <si>
    <t>Maria Auxiliadora</t>
  </si>
  <si>
    <t xml:space="preserve">A DEMAIN </t>
  </si>
  <si>
    <t>Lyon</t>
  </si>
  <si>
    <t>Sacrados Corazones</t>
  </si>
  <si>
    <t>Hermanas BETHLEMEMITAS</t>
  </si>
  <si>
    <t>Mundo Nuevo</t>
  </si>
  <si>
    <t>El Porvenir</t>
  </si>
  <si>
    <t>Maria del Rosario Horna Linares</t>
  </si>
  <si>
    <t>Centre nutritionnel</t>
  </si>
  <si>
    <t>Centre Scolaire La Cuesta 2</t>
  </si>
  <si>
    <t>Maria Cataline Reyes</t>
  </si>
  <si>
    <t>Dolly Rios</t>
  </si>
  <si>
    <t>Consuelo Horna Linares</t>
  </si>
  <si>
    <t xml:space="preserve">Alto Trujillo </t>
  </si>
  <si>
    <t>Alto Moche</t>
  </si>
  <si>
    <t>Beatriz Alcevedo &amp; F.Gomez</t>
  </si>
  <si>
    <t>Rosa Pacheco de Lujan</t>
  </si>
  <si>
    <t>A Demain</t>
  </si>
  <si>
    <t>Le Horto Puits de Jacob (école)</t>
  </si>
  <si>
    <t xml:space="preserve">L'Oasis </t>
  </si>
  <si>
    <t>Ambohimena</t>
  </si>
  <si>
    <t>Ambolotara</t>
  </si>
  <si>
    <t>Ampatana</t>
  </si>
  <si>
    <t>El Semeador (cantine scolaire)</t>
  </si>
  <si>
    <t>TOTAL =</t>
  </si>
  <si>
    <t>Alain Fourez</t>
  </si>
  <si>
    <t xml:space="preserve">Beatriz Alcevedo/Francisco Sanchez </t>
  </si>
  <si>
    <t>Collège Lucia Dos Santos</t>
  </si>
  <si>
    <t>Lycée St Joseph</t>
  </si>
  <si>
    <t>Lycée St Michel</t>
  </si>
  <si>
    <t>Pays</t>
  </si>
  <si>
    <t>Pérou</t>
  </si>
  <si>
    <t>Colombie</t>
  </si>
  <si>
    <t>Bolivie</t>
  </si>
  <si>
    <t>Mexique</t>
  </si>
  <si>
    <t>Honduras</t>
  </si>
  <si>
    <t>Madagascar</t>
  </si>
  <si>
    <t>Brésil</t>
  </si>
  <si>
    <t>El Negrito</t>
  </si>
  <si>
    <t>Fondation Teresa de Calcutta</t>
  </si>
  <si>
    <t xml:space="preserve">Marina </t>
  </si>
  <si>
    <t>Chimbote</t>
  </si>
  <si>
    <t>Medellin</t>
  </si>
  <si>
    <t>Cochabamba</t>
  </si>
  <si>
    <t>Ambinanindrano</t>
  </si>
  <si>
    <t>Ambohipeno</t>
  </si>
  <si>
    <t>Antsongo</t>
  </si>
  <si>
    <t>Imady</t>
  </si>
  <si>
    <t>Imito</t>
  </si>
  <si>
    <t>Mahambo</t>
  </si>
  <si>
    <t>Tsiroanomandidy</t>
  </si>
  <si>
    <t>Pereira</t>
  </si>
  <si>
    <t>Juazeiro do Norte</t>
  </si>
  <si>
    <t>Trujillo - Alto Trujillo</t>
  </si>
  <si>
    <t>Trujillo - Alto Moche</t>
  </si>
  <si>
    <t>Tegucigalpa</t>
  </si>
  <si>
    <t>Trujillo - 1er centre</t>
  </si>
  <si>
    <t>Trujillo - 2ème centre</t>
  </si>
  <si>
    <t>Antsirabe</t>
  </si>
  <si>
    <t>Nom de l'Association en France</t>
  </si>
  <si>
    <t>Président / Contact</t>
  </si>
  <si>
    <t>Responsable de Centre</t>
  </si>
  <si>
    <t>Nom du Centre</t>
  </si>
  <si>
    <t>Maria Elda Bustamente</t>
  </si>
  <si>
    <t>Ville du Centre nutritionnel ou Cantine scolaire</t>
  </si>
  <si>
    <t>Ville de l'Assoc.</t>
  </si>
  <si>
    <t>Johannah Gay</t>
  </si>
  <si>
    <t>Jean-Paul Arveiller</t>
  </si>
  <si>
    <t>Laetitia Braconnier</t>
  </si>
  <si>
    <t>Isabelle Mbas</t>
  </si>
  <si>
    <t>Elisabeth Equy</t>
  </si>
  <si>
    <t>Philippe Thirion</t>
  </si>
  <si>
    <t>Isabelle Rougier</t>
  </si>
  <si>
    <t>Mireille Clement</t>
  </si>
  <si>
    <t>Charenton</t>
  </si>
  <si>
    <t>Sœur Yvonne</t>
  </si>
  <si>
    <t>Sœur Arlène</t>
  </si>
  <si>
    <t>Sœur Nory</t>
  </si>
  <si>
    <t>El Refugio (pension)</t>
  </si>
  <si>
    <t>St Fargeau</t>
  </si>
  <si>
    <t>Enghien</t>
  </si>
  <si>
    <t>Meudon</t>
  </si>
  <si>
    <t>San Miguel de Tz.</t>
  </si>
  <si>
    <t>Budget an. (€) versé au centre</t>
  </si>
  <si>
    <t>Nb
enfants béné-ficiaires</t>
  </si>
  <si>
    <t>Santuario-Risaralda</t>
  </si>
  <si>
    <t>Sœur Stella</t>
  </si>
  <si>
    <t>Farafangana</t>
  </si>
  <si>
    <t>L'ESSENTIEL</t>
  </si>
  <si>
    <t>Christian Muala</t>
  </si>
  <si>
    <t>Argenteuil</t>
  </si>
  <si>
    <t>El Semeador (cantine sco.)</t>
  </si>
  <si>
    <t>Comedor nutri. "Papa Francisco"</t>
  </si>
  <si>
    <t>ALEGRIA</t>
  </si>
  <si>
    <t xml:space="preserve">PARA ELLOS  </t>
  </si>
  <si>
    <t>Daphné Lothoré</t>
  </si>
  <si>
    <t>Guarderia Casa Maria</t>
  </si>
  <si>
    <t>PARA LOS NINOS</t>
  </si>
  <si>
    <t>ESPERANZA JOIE DES ENFANTS</t>
  </si>
  <si>
    <r>
      <t xml:space="preserve">ESPERANZA JOIE DES ENFANTS </t>
    </r>
    <r>
      <rPr>
        <sz val="8"/>
        <rFont val="Arial"/>
        <family val="2"/>
      </rPr>
      <t>(avec PLN)</t>
    </r>
  </si>
  <si>
    <t>Florence Bartolomé</t>
  </si>
  <si>
    <t>Carmen Diaz</t>
  </si>
  <si>
    <t>Morazan</t>
  </si>
  <si>
    <r>
      <t xml:space="preserve">MANGER POUR GRANDIR ET SOURIRE </t>
    </r>
    <r>
      <rPr>
        <sz val="8"/>
        <rFont val="Arial"/>
        <family val="2"/>
      </rPr>
      <t xml:space="preserve"> </t>
    </r>
  </si>
  <si>
    <t xml:space="preserve">Padre Oscar </t>
  </si>
  <si>
    <t>Bayunca</t>
  </si>
  <si>
    <t>Padre Miguel Perez Vega</t>
  </si>
  <si>
    <t>Ayotzinapan (4 cantines sco.)</t>
  </si>
  <si>
    <t>Inès Azaïs</t>
  </si>
  <si>
    <t>Aline Lambourg</t>
  </si>
  <si>
    <t>Véronique Bertrand</t>
  </si>
  <si>
    <t>Lina Ramirez</t>
  </si>
  <si>
    <t>Andranofotsy</t>
  </si>
  <si>
    <t>Paroisse locale</t>
  </si>
  <si>
    <t>Cantine scolaire</t>
  </si>
  <si>
    <t>Ingrid Feist</t>
  </si>
  <si>
    <t>Soeur Annie et Juana</t>
  </si>
  <si>
    <t>Sœur Annie et Juana</t>
  </si>
  <si>
    <t>Sr Catherine/Sr Charlotte</t>
  </si>
  <si>
    <t>Sœur Delphine</t>
  </si>
  <si>
    <t>Sœur Joséphine/Sr Lalaina</t>
  </si>
  <si>
    <t>Collège San Francisco Marto</t>
  </si>
  <si>
    <t>Sœur Martine</t>
  </si>
  <si>
    <t>Sœur Louisette</t>
  </si>
  <si>
    <t>Adel Bertrand Solofoniaina</t>
  </si>
  <si>
    <t>Ecole privée L'Essentiel (1) A.</t>
  </si>
  <si>
    <t>Ecole privée L'Essentiel (2) M.</t>
  </si>
  <si>
    <t>Lycée Picot de Clorivière</t>
  </si>
  <si>
    <r>
      <t xml:space="preserve">AMIGUITOS </t>
    </r>
    <r>
      <rPr>
        <sz val="8"/>
        <rFont val="Arial"/>
        <family val="2"/>
      </rPr>
      <t>(avec Bailando Junto)</t>
    </r>
  </si>
  <si>
    <r>
      <t xml:space="preserve">BAILANDO JUNTOS </t>
    </r>
    <r>
      <rPr>
        <sz val="8"/>
        <rFont val="Arial"/>
        <family val="2"/>
      </rPr>
      <t>(avec Amiguitos)</t>
    </r>
  </si>
  <si>
    <t xml:space="preserve">Total de 35 centres </t>
  </si>
  <si>
    <t>Anne-Marie Mazet</t>
  </si>
  <si>
    <t>Père Séraphin (Fatima)</t>
  </si>
  <si>
    <t>Sr Louise/Henriette</t>
  </si>
  <si>
    <t>Monnaie</t>
  </si>
  <si>
    <r>
      <t xml:space="preserve">PARA LOS NINOS </t>
    </r>
    <r>
      <rPr>
        <sz val="8"/>
        <rFont val="Arial"/>
        <family val="2"/>
      </rPr>
      <t>(avec Esperanza)</t>
    </r>
  </si>
  <si>
    <r>
      <t xml:space="preserve">DU PAIN POUR LA VIE </t>
    </r>
    <r>
      <rPr>
        <sz val="8"/>
        <rFont val="Arial"/>
        <family val="2"/>
      </rPr>
      <t>(rattachée à Moyolo)</t>
    </r>
  </si>
  <si>
    <r>
      <t xml:space="preserve">MOYOLO </t>
    </r>
    <r>
      <rPr>
        <sz val="8"/>
        <rFont val="Arial"/>
        <family val="2"/>
      </rPr>
      <t>(soutenue par Du Pain pour la Vie)</t>
    </r>
  </si>
  <si>
    <t>LES ASSOCIATIONS DU M.I.A.E CLASSEES PAR PAYS - au 2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</si>
</sst>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_-* #,##0.00\ _€_-;\-* #,##0.00\ _€_-;_-* &quot;-&quot;??\ _€_-;_-@_-"/>
    <numFmt numFmtId="165" formatCode="_-* #,##0\ _€_-;\-* #,##0\ _€_-;_-* &quot;-&quot;??\ _€_-;_-@_-"/>
    <numFmt numFmtId="166" formatCode="#,##0\ &quot;€&quot;"/>
    <numFmt numFmtId="167" formatCode="#,##0\ _€"/>
  </numFmts>
  <fonts count="1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Sans-serif"/>
    </font>
    <font>
      <b/>
      <u/>
      <sz val="9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/>
    <xf numFmtId="0" fontId="4" fillId="0" borderId="4" xfId="0" applyFont="1" applyBorder="1"/>
    <xf numFmtId="0" fontId="4" fillId="0" borderId="4" xfId="0" applyFont="1" applyFill="1" applyBorder="1"/>
    <xf numFmtId="0" fontId="6" fillId="0" borderId="4" xfId="0" applyFont="1" applyBorder="1"/>
    <xf numFmtId="0" fontId="4" fillId="2" borderId="4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4" fillId="5" borderId="4" xfId="0" applyFont="1" applyFill="1" applyBorder="1"/>
    <xf numFmtId="0" fontId="0" fillId="0" borderId="0" xfId="0" applyFill="1" applyBorder="1"/>
    <xf numFmtId="0" fontId="4" fillId="2" borderId="4" xfId="0" applyFont="1" applyFill="1" applyBorder="1" applyAlignment="1"/>
    <xf numFmtId="0" fontId="4" fillId="0" borderId="4" xfId="0" applyFont="1" applyBorder="1" applyAlignment="1"/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2" borderId="4" xfId="0" applyFont="1" applyFill="1" applyBorder="1"/>
    <xf numFmtId="0" fontId="6" fillId="0" borderId="0" xfId="0" applyFont="1"/>
    <xf numFmtId="0" fontId="7" fillId="0" borderId="0" xfId="0" applyFont="1"/>
    <xf numFmtId="0" fontId="5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6" fontId="4" fillId="0" borderId="5" xfId="1" applyNumberFormat="1" applyFont="1" applyBorder="1" applyAlignment="1">
      <alignment horizontal="center"/>
    </xf>
    <xf numFmtId="0" fontId="5" fillId="0" borderId="0" xfId="0" applyFont="1" applyFill="1"/>
    <xf numFmtId="0" fontId="6" fillId="0" borderId="4" xfId="0" applyFont="1" applyBorder="1" applyAlignment="1">
      <alignment vertical="center"/>
    </xf>
    <xf numFmtId="166" fontId="4" fillId="0" borderId="4" xfId="1" applyNumberFormat="1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4" fillId="6" borderId="0" xfId="0" applyFont="1" applyFill="1"/>
    <xf numFmtId="0" fontId="4" fillId="0" borderId="3" xfId="0" applyFont="1" applyBorder="1"/>
    <xf numFmtId="0" fontId="4" fillId="0" borderId="3" xfId="0" applyFont="1" applyFill="1" applyBorder="1"/>
    <xf numFmtId="0" fontId="4" fillId="7" borderId="4" xfId="0" applyFont="1" applyFill="1" applyBorder="1"/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166" fontId="4" fillId="0" borderId="4" xfId="1" applyNumberFormat="1" applyFont="1" applyFill="1" applyBorder="1" applyAlignment="1">
      <alignment horizontal="center"/>
    </xf>
    <xf numFmtId="166" fontId="4" fillId="2" borderId="4" xfId="1" applyNumberFormat="1" applyFont="1" applyFill="1" applyBorder="1" applyAlignment="1">
      <alignment horizontal="center"/>
    </xf>
    <xf numFmtId="0" fontId="4" fillId="8" borderId="4" xfId="0" applyFont="1" applyFill="1" applyBorder="1"/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7" fillId="0" borderId="4" xfId="0" applyFont="1" applyBorder="1"/>
    <xf numFmtId="0" fontId="2" fillId="0" borderId="4" xfId="0" applyFont="1" applyBorder="1"/>
    <xf numFmtId="0" fontId="0" fillId="0" borderId="4" xfId="0" applyBorder="1" applyAlignment="1">
      <alignment horizontal="left"/>
    </xf>
    <xf numFmtId="0" fontId="5" fillId="0" borderId="4" xfId="0" applyFont="1" applyFill="1" applyBorder="1" applyAlignment="1">
      <alignment horizontal="right"/>
    </xf>
    <xf numFmtId="166" fontId="5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left"/>
    </xf>
    <xf numFmtId="166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6" borderId="4" xfId="0" applyFont="1" applyFill="1" applyBorder="1"/>
    <xf numFmtId="0" fontId="4" fillId="16" borderId="9" xfId="0" applyFont="1" applyFill="1" applyBorder="1"/>
    <xf numFmtId="0" fontId="4" fillId="0" borderId="9" xfId="0" applyFont="1" applyBorder="1"/>
    <xf numFmtId="0" fontId="4" fillId="0" borderId="9" xfId="0" applyFont="1" applyFill="1" applyBorder="1"/>
    <xf numFmtId="0" fontId="4" fillId="7" borderId="9" xfId="0" applyFont="1" applyFill="1" applyBorder="1" applyAlignment="1">
      <alignment horizontal="left"/>
    </xf>
    <xf numFmtId="0" fontId="4" fillId="8" borderId="9" xfId="0" applyFont="1" applyFill="1" applyBorder="1"/>
    <xf numFmtId="0" fontId="4" fillId="10" borderId="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6" fontId="4" fillId="0" borderId="4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166" fontId="4" fillId="2" borderId="5" xfId="1" applyNumberFormat="1" applyFont="1" applyFill="1" applyBorder="1" applyAlignment="1">
      <alignment horizontal="center"/>
    </xf>
    <xf numFmtId="166" fontId="4" fillId="0" borderId="4" xfId="1" applyNumberFormat="1" applyFont="1" applyBorder="1" applyAlignment="1"/>
    <xf numFmtId="0" fontId="4" fillId="0" borderId="5" xfId="0" applyFont="1" applyBorder="1" applyAlignment="1">
      <alignment horizontal="center" vertical="center"/>
    </xf>
    <xf numFmtId="166" fontId="4" fillId="0" borderId="12" xfId="1" applyNumberFormat="1" applyFont="1" applyBorder="1" applyAlignment="1"/>
    <xf numFmtId="166" fontId="4" fillId="0" borderId="9" xfId="1" applyNumberFormat="1" applyFont="1" applyBorder="1" applyAlignment="1">
      <alignment horizontal="center"/>
    </xf>
    <xf numFmtId="166" fontId="4" fillId="0" borderId="13" xfId="1" applyNumberFormat="1" applyFont="1" applyBorder="1" applyAlignment="1">
      <alignment horizontal="center"/>
    </xf>
    <xf numFmtId="0" fontId="12" fillId="0" borderId="0" xfId="0" applyFont="1" applyFill="1"/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1" fillId="2" borderId="0" xfId="0" applyFont="1" applyFill="1"/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6">
    <cellStyle name="Comma 2" xfId="4" xr:uid="{00000000-0005-0000-0000-000000000000}"/>
    <cellStyle name="Hyperlink 2" xfId="3" xr:uid="{00000000-0005-0000-0000-000001000000}"/>
    <cellStyle name="Milliers" xfId="1" builtinId="3"/>
    <cellStyle name="Normal" xfId="0" builtinId="0"/>
    <cellStyle name="Normal 2" xfId="2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FFFF99"/>
      <color rgb="FFFFFF66"/>
      <color rgb="FFCCFF66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45"/>
  <sheetViews>
    <sheetView tabSelected="1" topLeftCell="A9" workbookViewId="0">
      <selection activeCell="L31" sqref="L31"/>
    </sheetView>
  </sheetViews>
  <sheetFormatPr baseColWidth="10" defaultColWidth="11.44140625" defaultRowHeight="12.3"/>
  <cols>
    <col min="1" max="1" width="5.6640625" style="5" customWidth="1"/>
    <col min="2" max="2" width="11.6640625" style="81" customWidth="1"/>
    <col min="3" max="3" width="17.109375" customWidth="1"/>
    <col min="4" max="4" width="39.88671875" customWidth="1"/>
    <col min="5" max="5" width="15.88671875" style="24" customWidth="1"/>
    <col min="6" max="6" width="9.33203125" customWidth="1"/>
    <col min="7" max="7" width="24" style="15" customWidth="1"/>
    <col min="8" max="8" width="27.33203125" customWidth="1"/>
    <col min="9" max="9" width="9.109375" customWidth="1"/>
    <col min="10" max="10" width="8.44140625" style="79" customWidth="1"/>
    <col min="19" max="16384" width="11.44140625" style="5"/>
  </cols>
  <sheetData>
    <row r="2" spans="2:19" s="17" customFormat="1" ht="18" customHeight="1">
      <c r="C2" s="20"/>
      <c r="D2" s="86" t="s">
        <v>152</v>
      </c>
      <c r="F2" s="82"/>
      <c r="G2" s="22"/>
      <c r="I2" s="6"/>
      <c r="J2" s="77"/>
      <c r="K2" s="8"/>
      <c r="L2" s="8"/>
      <c r="M2" s="8"/>
      <c r="N2" s="8"/>
      <c r="O2" s="8"/>
      <c r="P2" s="8"/>
      <c r="Q2" s="8"/>
      <c r="R2" s="8"/>
    </row>
    <row r="3" spans="2:19" s="17" customFormat="1" ht="18" customHeight="1" thickBot="1">
      <c r="C3" s="20"/>
      <c r="E3" s="82"/>
      <c r="F3" s="21"/>
      <c r="G3" s="22"/>
      <c r="I3" s="6"/>
      <c r="J3" s="84"/>
      <c r="K3" s="8"/>
      <c r="L3" s="8"/>
      <c r="M3" s="8"/>
      <c r="N3" s="8"/>
      <c r="O3" s="8"/>
      <c r="P3" s="8"/>
      <c r="Q3" s="8"/>
      <c r="R3" s="8"/>
    </row>
    <row r="4" spans="2:19" s="14" customFormat="1" ht="46.2" thickTop="1" thickBot="1">
      <c r="B4" s="71" t="s">
        <v>44</v>
      </c>
      <c r="C4" s="28" t="s">
        <v>78</v>
      </c>
      <c r="D4" s="29" t="s">
        <v>73</v>
      </c>
      <c r="E4" s="26" t="s">
        <v>74</v>
      </c>
      <c r="F4" s="27" t="s">
        <v>79</v>
      </c>
      <c r="G4" s="28" t="s">
        <v>75</v>
      </c>
      <c r="H4" s="28" t="s">
        <v>76</v>
      </c>
      <c r="I4" s="27" t="s">
        <v>97</v>
      </c>
      <c r="J4" s="83" t="s">
        <v>98</v>
      </c>
      <c r="K4" s="13"/>
      <c r="L4" s="13"/>
      <c r="M4" s="13"/>
      <c r="N4" s="13"/>
      <c r="O4" s="13"/>
      <c r="P4" s="13"/>
      <c r="Q4" s="13"/>
      <c r="R4" s="13"/>
    </row>
    <row r="5" spans="2:19" s="4" customFormat="1">
      <c r="B5" s="70" t="s">
        <v>47</v>
      </c>
      <c r="C5" s="9" t="s">
        <v>57</v>
      </c>
      <c r="D5" s="9" t="s">
        <v>3</v>
      </c>
      <c r="E5" s="32" t="s">
        <v>87</v>
      </c>
      <c r="F5" s="39" t="s">
        <v>10</v>
      </c>
      <c r="G5" s="19" t="s">
        <v>118</v>
      </c>
      <c r="H5" s="11" t="s">
        <v>106</v>
      </c>
      <c r="I5" s="30">
        <v>12000</v>
      </c>
      <c r="J5" s="39">
        <v>45</v>
      </c>
      <c r="K5" s="3"/>
      <c r="L5" s="3"/>
      <c r="M5" s="3"/>
      <c r="N5" s="3"/>
      <c r="O5" s="3"/>
      <c r="P5" s="3"/>
      <c r="Q5" s="3"/>
      <c r="R5" s="3"/>
    </row>
    <row r="6" spans="2:19" s="4" customFormat="1">
      <c r="B6" s="58" t="s">
        <v>51</v>
      </c>
      <c r="C6" s="9" t="s">
        <v>66</v>
      </c>
      <c r="D6" s="46" t="s">
        <v>117</v>
      </c>
      <c r="E6" s="23" t="s">
        <v>129</v>
      </c>
      <c r="F6" s="40" t="s">
        <v>93</v>
      </c>
      <c r="G6" s="18" t="s">
        <v>90</v>
      </c>
      <c r="H6" s="69" t="s">
        <v>32</v>
      </c>
      <c r="I6" s="107">
        <v>3000</v>
      </c>
      <c r="J6" s="101">
        <v>380</v>
      </c>
      <c r="K6" s="89"/>
      <c r="L6" s="3"/>
      <c r="M6" s="3"/>
      <c r="N6" s="3"/>
      <c r="O6" s="3"/>
      <c r="P6" s="3"/>
      <c r="Q6" s="3"/>
      <c r="R6" s="3"/>
    </row>
    <row r="7" spans="2:19" s="4" customFormat="1">
      <c r="B7" s="58" t="s">
        <v>51</v>
      </c>
      <c r="C7" s="9" t="s">
        <v>66</v>
      </c>
      <c r="D7" s="46" t="s">
        <v>2</v>
      </c>
      <c r="E7" s="11" t="s">
        <v>129</v>
      </c>
      <c r="F7" s="39" t="s">
        <v>93</v>
      </c>
      <c r="G7" s="19" t="s">
        <v>90</v>
      </c>
      <c r="H7" s="46" t="s">
        <v>37</v>
      </c>
      <c r="I7" s="108"/>
      <c r="J7" s="102"/>
      <c r="K7" s="89"/>
      <c r="L7" s="3"/>
      <c r="M7" s="3"/>
      <c r="N7" s="3"/>
      <c r="O7" s="3"/>
      <c r="P7" s="3"/>
      <c r="Q7" s="3"/>
      <c r="R7" s="3"/>
    </row>
    <row r="8" spans="2:19" s="4" customFormat="1">
      <c r="B8" s="58" t="s">
        <v>51</v>
      </c>
      <c r="C8" s="9" t="s">
        <v>66</v>
      </c>
      <c r="D8" s="46" t="s">
        <v>0</v>
      </c>
      <c r="E8" s="11" t="s">
        <v>80</v>
      </c>
      <c r="F8" s="39" t="s">
        <v>10</v>
      </c>
      <c r="G8" s="19" t="s">
        <v>90</v>
      </c>
      <c r="H8" s="69" t="s">
        <v>32</v>
      </c>
      <c r="I8" s="109">
        <v>4000</v>
      </c>
      <c r="J8" s="103"/>
      <c r="K8" s="3"/>
      <c r="L8" s="3"/>
      <c r="M8" s="3"/>
      <c r="N8" s="3"/>
      <c r="O8" s="3"/>
      <c r="P8" s="3"/>
      <c r="Q8" s="3"/>
      <c r="R8" s="3"/>
    </row>
    <row r="9" spans="2:19" s="4" customFormat="1">
      <c r="B9" s="58" t="s">
        <v>51</v>
      </c>
      <c r="C9" s="10" t="s">
        <v>66</v>
      </c>
      <c r="D9" s="46" t="s">
        <v>0</v>
      </c>
      <c r="E9" s="41" t="s">
        <v>80</v>
      </c>
      <c r="F9" s="42" t="s">
        <v>10</v>
      </c>
      <c r="G9" s="43" t="s">
        <v>90</v>
      </c>
      <c r="H9" s="46" t="s">
        <v>105</v>
      </c>
      <c r="I9" s="110"/>
      <c r="J9" s="102"/>
    </row>
    <row r="10" spans="2:19" s="4" customFormat="1">
      <c r="B10" s="60" t="s">
        <v>46</v>
      </c>
      <c r="C10" s="9" t="s">
        <v>56</v>
      </c>
      <c r="D10" s="9" t="s">
        <v>5</v>
      </c>
      <c r="E10" s="32" t="s">
        <v>86</v>
      </c>
      <c r="F10" s="39" t="s">
        <v>10</v>
      </c>
      <c r="G10" s="19" t="s">
        <v>77</v>
      </c>
      <c r="H10" s="9" t="s">
        <v>14</v>
      </c>
      <c r="I10" s="45">
        <v>19100</v>
      </c>
      <c r="J10" s="74">
        <v>45</v>
      </c>
      <c r="K10" s="90"/>
      <c r="L10" s="3"/>
      <c r="M10" s="3"/>
      <c r="N10" s="3"/>
      <c r="O10" s="3"/>
      <c r="P10" s="3"/>
      <c r="Q10" s="3"/>
      <c r="R10" s="3"/>
    </row>
    <row r="11" spans="2:19" s="4" customFormat="1">
      <c r="B11" s="60" t="s">
        <v>46</v>
      </c>
      <c r="C11" s="9" t="s">
        <v>56</v>
      </c>
      <c r="D11" s="10" t="s">
        <v>5</v>
      </c>
      <c r="E11" s="32" t="s">
        <v>86</v>
      </c>
      <c r="F11" s="39" t="s">
        <v>10</v>
      </c>
      <c r="G11" s="19" t="s">
        <v>54</v>
      </c>
      <c r="H11" s="9" t="s">
        <v>92</v>
      </c>
      <c r="I11" s="91">
        <v>10150</v>
      </c>
      <c r="J11" s="74">
        <v>12</v>
      </c>
      <c r="K11" s="90"/>
      <c r="L11" s="89"/>
      <c r="M11" s="3"/>
      <c r="N11" s="3"/>
      <c r="O11" s="3"/>
      <c r="P11" s="3"/>
      <c r="Q11" s="3"/>
      <c r="R11" s="3"/>
    </row>
    <row r="12" spans="2:19" s="4" customFormat="1">
      <c r="B12" s="60" t="s">
        <v>46</v>
      </c>
      <c r="C12" s="9" t="s">
        <v>56</v>
      </c>
      <c r="D12" s="10" t="s">
        <v>1</v>
      </c>
      <c r="E12" s="11" t="s">
        <v>124</v>
      </c>
      <c r="F12" s="39" t="s">
        <v>9</v>
      </c>
      <c r="G12" s="19" t="s">
        <v>120</v>
      </c>
      <c r="H12" s="10" t="s">
        <v>53</v>
      </c>
      <c r="I12" s="87">
        <v>20500</v>
      </c>
      <c r="J12" s="88">
        <v>700</v>
      </c>
      <c r="K12" s="3"/>
      <c r="L12" s="3"/>
      <c r="M12" s="3"/>
      <c r="N12" s="3"/>
      <c r="O12" s="3"/>
      <c r="P12" s="3"/>
      <c r="Q12" s="3"/>
      <c r="R12" s="3"/>
      <c r="S12" s="3"/>
    </row>
    <row r="13" spans="2:19" s="4" customFormat="1">
      <c r="B13" s="60" t="s">
        <v>46</v>
      </c>
      <c r="C13" s="9" t="s">
        <v>119</v>
      </c>
      <c r="D13" s="10" t="s">
        <v>1</v>
      </c>
      <c r="E13" s="11" t="s">
        <v>124</v>
      </c>
      <c r="F13" s="39" t="s">
        <v>9</v>
      </c>
      <c r="G13" s="19" t="s">
        <v>120</v>
      </c>
      <c r="H13" s="10" t="s">
        <v>53</v>
      </c>
      <c r="I13" s="87">
        <v>3500</v>
      </c>
      <c r="J13" s="88">
        <v>100</v>
      </c>
      <c r="L13" s="3"/>
      <c r="M13" s="3"/>
      <c r="N13" s="3"/>
      <c r="O13" s="3"/>
      <c r="P13" s="3"/>
      <c r="Q13" s="3"/>
      <c r="R13" s="3"/>
      <c r="S13" s="3"/>
    </row>
    <row r="14" spans="2:19" s="4" customFormat="1">
      <c r="B14" s="60" t="s">
        <v>46</v>
      </c>
      <c r="C14" s="9" t="s">
        <v>56</v>
      </c>
      <c r="D14" s="10" t="s">
        <v>108</v>
      </c>
      <c r="E14" s="34" t="s">
        <v>81</v>
      </c>
      <c r="F14" s="39" t="s">
        <v>10</v>
      </c>
      <c r="G14" s="19" t="s">
        <v>25</v>
      </c>
      <c r="H14" s="9" t="s">
        <v>33</v>
      </c>
      <c r="I14" s="33">
        <v>11818</v>
      </c>
      <c r="J14" s="93">
        <v>30</v>
      </c>
      <c r="L14" s="3"/>
      <c r="M14" s="3"/>
      <c r="N14" s="3"/>
      <c r="O14" s="3"/>
      <c r="P14" s="3"/>
      <c r="Q14" s="3"/>
      <c r="R14" s="3"/>
    </row>
    <row r="15" spans="2:19" s="4" customFormat="1">
      <c r="B15" s="60" t="s">
        <v>46</v>
      </c>
      <c r="C15" s="9" t="s">
        <v>65</v>
      </c>
      <c r="D15" s="12" t="s">
        <v>4</v>
      </c>
      <c r="E15" s="32" t="s">
        <v>84</v>
      </c>
      <c r="F15" s="39" t="s">
        <v>11</v>
      </c>
      <c r="G15" s="19" t="s">
        <v>18</v>
      </c>
      <c r="H15" s="9" t="s">
        <v>19</v>
      </c>
      <c r="I15" s="95">
        <v>6900</v>
      </c>
      <c r="J15" s="39">
        <v>100</v>
      </c>
    </row>
    <row r="16" spans="2:19" s="4" customFormat="1">
      <c r="B16" s="60" t="s">
        <v>46</v>
      </c>
      <c r="C16" s="9" t="s">
        <v>99</v>
      </c>
      <c r="D16" s="9" t="s">
        <v>6</v>
      </c>
      <c r="E16" s="11" t="s">
        <v>82</v>
      </c>
      <c r="F16" s="39" t="s">
        <v>88</v>
      </c>
      <c r="G16" s="19" t="s">
        <v>125</v>
      </c>
      <c r="H16" s="9" t="s">
        <v>17</v>
      </c>
      <c r="I16" s="96">
        <v>5240</v>
      </c>
      <c r="J16" s="98">
        <v>75</v>
      </c>
      <c r="K16" s="97"/>
    </row>
    <row r="17" spans="2:37" s="4" customFormat="1">
      <c r="B17" s="61" t="s">
        <v>49</v>
      </c>
      <c r="C17" s="9" t="s">
        <v>52</v>
      </c>
      <c r="D17" s="16" t="s">
        <v>142</v>
      </c>
      <c r="E17" s="32" t="s">
        <v>86</v>
      </c>
      <c r="F17" s="39" t="s">
        <v>10</v>
      </c>
      <c r="G17" s="18" t="s">
        <v>130</v>
      </c>
      <c r="H17" s="16" t="s">
        <v>13</v>
      </c>
      <c r="I17" s="45">
        <v>5000</v>
      </c>
      <c r="J17" s="104">
        <v>60</v>
      </c>
      <c r="K17" s="89"/>
    </row>
    <row r="18" spans="2:37" s="4" customFormat="1">
      <c r="B18" s="61" t="s">
        <v>49</v>
      </c>
      <c r="C18" s="12" t="s">
        <v>52</v>
      </c>
      <c r="D18" s="16" t="s">
        <v>143</v>
      </c>
      <c r="E18" s="32" t="s">
        <v>87</v>
      </c>
      <c r="F18" s="39" t="s">
        <v>10</v>
      </c>
      <c r="G18" s="18" t="s">
        <v>131</v>
      </c>
      <c r="H18" s="16" t="s">
        <v>13</v>
      </c>
      <c r="I18" s="45">
        <v>7000</v>
      </c>
      <c r="J18" s="102"/>
    </row>
    <row r="19" spans="2:37" s="4" customFormat="1" ht="12.75" customHeight="1">
      <c r="B19" s="61" t="s">
        <v>49</v>
      </c>
      <c r="C19" s="10" t="s">
        <v>116</v>
      </c>
      <c r="D19" s="10" t="s">
        <v>3</v>
      </c>
      <c r="E19" s="11" t="s">
        <v>87</v>
      </c>
      <c r="F19" s="39" t="s">
        <v>10</v>
      </c>
      <c r="G19" s="43" t="s">
        <v>115</v>
      </c>
      <c r="H19" s="10" t="s">
        <v>110</v>
      </c>
      <c r="I19" s="45">
        <v>3622</v>
      </c>
      <c r="J19" s="73">
        <v>25</v>
      </c>
    </row>
    <row r="20" spans="2:37" s="35" customFormat="1">
      <c r="B20" s="61" t="s">
        <v>49</v>
      </c>
      <c r="C20" s="10" t="s">
        <v>69</v>
      </c>
      <c r="D20" s="10" t="s">
        <v>7</v>
      </c>
      <c r="E20" s="41" t="s">
        <v>114</v>
      </c>
      <c r="F20" s="42" t="s">
        <v>16</v>
      </c>
      <c r="G20" s="43" t="s">
        <v>24</v>
      </c>
      <c r="H20" s="10" t="s">
        <v>23</v>
      </c>
      <c r="I20" s="44">
        <v>19000</v>
      </c>
      <c r="J20" s="42">
        <v>45</v>
      </c>
      <c r="K20" s="8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37" s="35" customFormat="1">
      <c r="B21" s="59" t="s">
        <v>50</v>
      </c>
      <c r="C21" s="10" t="s">
        <v>126</v>
      </c>
      <c r="D21" s="10" t="s">
        <v>107</v>
      </c>
      <c r="E21" s="41" t="s">
        <v>109</v>
      </c>
      <c r="F21" s="42" t="s">
        <v>10</v>
      </c>
      <c r="G21" s="43" t="s">
        <v>127</v>
      </c>
      <c r="H21" s="10" t="s">
        <v>128</v>
      </c>
      <c r="I21" s="44">
        <v>500</v>
      </c>
      <c r="J21" s="42">
        <v>37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37" s="4" customFormat="1">
      <c r="B22" s="59" t="s">
        <v>50</v>
      </c>
      <c r="C22" s="9" t="s">
        <v>58</v>
      </c>
      <c r="D22" s="12" t="s">
        <v>112</v>
      </c>
      <c r="E22" s="32" t="s">
        <v>85</v>
      </c>
      <c r="F22" s="39" t="s">
        <v>10</v>
      </c>
      <c r="G22" s="19" t="s">
        <v>146</v>
      </c>
      <c r="H22" s="12" t="s">
        <v>135</v>
      </c>
      <c r="I22" s="33">
        <v>9945</v>
      </c>
      <c r="J22" s="39">
        <v>274</v>
      </c>
    </row>
    <row r="23" spans="2:37" s="4" customFormat="1">
      <c r="B23" s="59" t="s">
        <v>50</v>
      </c>
      <c r="C23" s="9" t="s">
        <v>59</v>
      </c>
      <c r="D23" s="12" t="s">
        <v>112</v>
      </c>
      <c r="E23" s="32" t="s">
        <v>85</v>
      </c>
      <c r="F23" s="39" t="s">
        <v>10</v>
      </c>
      <c r="G23" s="19" t="s">
        <v>133</v>
      </c>
      <c r="H23" s="12" t="s">
        <v>22</v>
      </c>
      <c r="I23" s="33">
        <v>5040</v>
      </c>
      <c r="J23" s="39">
        <v>110</v>
      </c>
    </row>
    <row r="24" spans="2:37" s="4" customFormat="1">
      <c r="B24" s="59" t="s">
        <v>50</v>
      </c>
      <c r="C24" s="9" t="s">
        <v>60</v>
      </c>
      <c r="D24" s="38" t="s">
        <v>113</v>
      </c>
      <c r="E24" s="32" t="s">
        <v>85</v>
      </c>
      <c r="F24" s="39" t="s">
        <v>10</v>
      </c>
      <c r="G24" s="19" t="s">
        <v>147</v>
      </c>
      <c r="H24" s="38" t="s">
        <v>141</v>
      </c>
      <c r="I24" s="33">
        <v>22076</v>
      </c>
      <c r="J24" s="111">
        <v>807</v>
      </c>
    </row>
    <row r="25" spans="2:37" s="4" customFormat="1">
      <c r="B25" s="59" t="s">
        <v>50</v>
      </c>
      <c r="C25" s="9" t="s">
        <v>60</v>
      </c>
      <c r="D25" s="38" t="s">
        <v>149</v>
      </c>
      <c r="E25" s="32" t="s">
        <v>145</v>
      </c>
      <c r="F25" s="39" t="s">
        <v>148</v>
      </c>
      <c r="G25" s="19" t="s">
        <v>147</v>
      </c>
      <c r="H25" s="38" t="s">
        <v>141</v>
      </c>
      <c r="I25" s="33">
        <v>2800</v>
      </c>
      <c r="J25" s="112"/>
    </row>
    <row r="26" spans="2:37" s="4" customFormat="1">
      <c r="B26" s="59" t="s">
        <v>50</v>
      </c>
      <c r="C26" s="9" t="s">
        <v>61</v>
      </c>
      <c r="D26" s="12" t="s">
        <v>112</v>
      </c>
      <c r="E26" s="32" t="s">
        <v>85</v>
      </c>
      <c r="F26" s="39" t="s">
        <v>10</v>
      </c>
      <c r="G26" s="19" t="s">
        <v>134</v>
      </c>
      <c r="H26" s="12" t="s">
        <v>43</v>
      </c>
      <c r="I26" s="33">
        <v>10680</v>
      </c>
      <c r="J26" s="39">
        <v>367</v>
      </c>
      <c r="K26" s="7"/>
    </row>
    <row r="27" spans="2:37" s="4" customFormat="1">
      <c r="B27" s="59" t="s">
        <v>50</v>
      </c>
      <c r="C27" s="9" t="s">
        <v>62</v>
      </c>
      <c r="D27" s="12" t="s">
        <v>112</v>
      </c>
      <c r="E27" s="32" t="s">
        <v>85</v>
      </c>
      <c r="F27" s="39" t="s">
        <v>10</v>
      </c>
      <c r="G27" s="19" t="s">
        <v>91</v>
      </c>
      <c r="H27" s="47" t="s">
        <v>42</v>
      </c>
      <c r="I27" s="33">
        <v>23162</v>
      </c>
      <c r="J27" s="39">
        <v>843</v>
      </c>
      <c r="K27" s="7"/>
    </row>
    <row r="28" spans="2:37" s="4" customFormat="1">
      <c r="B28" s="59" t="s">
        <v>50</v>
      </c>
      <c r="C28" s="9" t="s">
        <v>64</v>
      </c>
      <c r="D28" s="9" t="s">
        <v>112</v>
      </c>
      <c r="E28" s="32" t="s">
        <v>85</v>
      </c>
      <c r="F28" s="39" t="s">
        <v>10</v>
      </c>
      <c r="G28" s="19" t="s">
        <v>100</v>
      </c>
      <c r="H28" s="48" t="s">
        <v>22</v>
      </c>
      <c r="I28" s="30">
        <v>3530</v>
      </c>
      <c r="J28" s="75">
        <v>82</v>
      </c>
      <c r="K28" s="7"/>
    </row>
    <row r="29" spans="2:37" s="4" customFormat="1">
      <c r="B29" s="59" t="s">
        <v>50</v>
      </c>
      <c r="C29" s="9" t="s">
        <v>63</v>
      </c>
      <c r="D29" s="38" t="s">
        <v>113</v>
      </c>
      <c r="E29" s="32" t="s">
        <v>85</v>
      </c>
      <c r="F29" s="39" t="s">
        <v>10</v>
      </c>
      <c r="G29" s="19" t="s">
        <v>132</v>
      </c>
      <c r="H29" s="68" t="s">
        <v>41</v>
      </c>
      <c r="I29" s="33">
        <v>3564</v>
      </c>
      <c r="J29" s="113">
        <v>274</v>
      </c>
      <c r="K29" s="7"/>
    </row>
    <row r="30" spans="2:37" s="4" customFormat="1">
      <c r="B30" s="59" t="s">
        <v>50</v>
      </c>
      <c r="C30" s="9" t="s">
        <v>63</v>
      </c>
      <c r="D30" s="38" t="s">
        <v>149</v>
      </c>
      <c r="E30" s="32" t="s">
        <v>145</v>
      </c>
      <c r="F30" s="39" t="s">
        <v>148</v>
      </c>
      <c r="G30" s="19" t="s">
        <v>132</v>
      </c>
      <c r="H30" s="68" t="s">
        <v>41</v>
      </c>
      <c r="I30" s="33">
        <v>3040</v>
      </c>
      <c r="J30" s="106"/>
      <c r="K30" s="7"/>
    </row>
    <row r="31" spans="2:37" s="7" customFormat="1">
      <c r="B31" s="59" t="s">
        <v>50</v>
      </c>
      <c r="C31" s="9" t="s">
        <v>72</v>
      </c>
      <c r="D31" s="9" t="s">
        <v>111</v>
      </c>
      <c r="E31" s="32" t="s">
        <v>145</v>
      </c>
      <c r="F31" s="42" t="s">
        <v>148</v>
      </c>
      <c r="G31" s="19" t="s">
        <v>136</v>
      </c>
      <c r="H31" s="10" t="s">
        <v>35</v>
      </c>
      <c r="I31" s="33">
        <v>5476</v>
      </c>
      <c r="J31" s="39">
        <v>60</v>
      </c>
      <c r="L31" s="6"/>
      <c r="M31" s="6"/>
      <c r="N31" s="6"/>
      <c r="O31" s="6"/>
      <c r="P31" s="6"/>
      <c r="Q31" s="6"/>
      <c r="R31" s="6"/>
    </row>
    <row r="32" spans="2:37" s="7" customFormat="1">
      <c r="B32" s="59" t="s">
        <v>50</v>
      </c>
      <c r="C32" s="9" t="s">
        <v>72</v>
      </c>
      <c r="D32" s="9" t="s">
        <v>111</v>
      </c>
      <c r="E32" s="32" t="s">
        <v>145</v>
      </c>
      <c r="F32" s="42" t="s">
        <v>148</v>
      </c>
      <c r="G32" s="19" t="s">
        <v>137</v>
      </c>
      <c r="H32" s="10" t="s">
        <v>34</v>
      </c>
      <c r="I32" s="33">
        <v>4133</v>
      </c>
      <c r="J32" s="39">
        <v>50</v>
      </c>
      <c r="L32" s="6"/>
      <c r="M32" s="6"/>
      <c r="N32" s="6"/>
      <c r="O32" s="6"/>
      <c r="P32" s="6"/>
      <c r="Q32" s="6"/>
      <c r="R32" s="6"/>
    </row>
    <row r="33" spans="1:18" s="7" customFormat="1">
      <c r="B33" s="59" t="s">
        <v>50</v>
      </c>
      <c r="C33" s="9" t="s">
        <v>72</v>
      </c>
      <c r="D33" s="9" t="s">
        <v>111</v>
      </c>
      <c r="E33" s="32" t="s">
        <v>145</v>
      </c>
      <c r="F33" s="42" t="s">
        <v>148</v>
      </c>
      <c r="G33" s="19" t="s">
        <v>89</v>
      </c>
      <c r="H33" s="10" t="s">
        <v>36</v>
      </c>
      <c r="I33" s="45">
        <v>12000</v>
      </c>
      <c r="J33" s="39">
        <v>500</v>
      </c>
      <c r="L33" s="6"/>
      <c r="M33" s="6"/>
      <c r="N33" s="6"/>
      <c r="O33" s="6"/>
      <c r="P33" s="6"/>
      <c r="Q33" s="6"/>
      <c r="R33" s="6"/>
    </row>
    <row r="34" spans="1:18" s="37" customFormat="1">
      <c r="A34" s="7"/>
      <c r="B34" s="59" t="s">
        <v>50</v>
      </c>
      <c r="C34" s="9" t="s">
        <v>101</v>
      </c>
      <c r="D34" s="9" t="s">
        <v>102</v>
      </c>
      <c r="E34" s="32" t="s">
        <v>103</v>
      </c>
      <c r="F34" s="39" t="s">
        <v>104</v>
      </c>
      <c r="G34" s="19" t="s">
        <v>138</v>
      </c>
      <c r="H34" s="48" t="s">
        <v>139</v>
      </c>
      <c r="I34" s="92">
        <v>4500</v>
      </c>
      <c r="J34" s="111">
        <v>220</v>
      </c>
      <c r="K34" s="89"/>
      <c r="L34" s="6"/>
      <c r="M34" s="6"/>
      <c r="N34" s="6"/>
      <c r="O34" s="36"/>
      <c r="P34" s="36"/>
      <c r="Q34" s="36"/>
      <c r="R34" s="36"/>
    </row>
    <row r="35" spans="1:18" s="7" customFormat="1">
      <c r="B35" s="59" t="s">
        <v>50</v>
      </c>
      <c r="C35" s="9" t="s">
        <v>101</v>
      </c>
      <c r="D35" s="9" t="s">
        <v>102</v>
      </c>
      <c r="E35" s="32" t="s">
        <v>103</v>
      </c>
      <c r="F35" s="39" t="s">
        <v>104</v>
      </c>
      <c r="G35" s="19" t="s">
        <v>138</v>
      </c>
      <c r="H35" s="48" t="s">
        <v>140</v>
      </c>
      <c r="I35" s="94">
        <v>5500</v>
      </c>
      <c r="J35" s="112"/>
      <c r="K35" s="89"/>
      <c r="L35" s="6"/>
      <c r="M35" s="6"/>
      <c r="N35" s="6"/>
      <c r="O35" s="6"/>
      <c r="P35" s="6"/>
      <c r="Q35" s="6"/>
      <c r="R35" s="6"/>
    </row>
    <row r="36" spans="1:18" s="4" customFormat="1">
      <c r="A36" s="7"/>
      <c r="B36" s="62" t="s">
        <v>48</v>
      </c>
      <c r="C36" s="9" t="s">
        <v>96</v>
      </c>
      <c r="D36" s="64" t="s">
        <v>150</v>
      </c>
      <c r="E36" s="11" t="s">
        <v>39</v>
      </c>
      <c r="F36" s="39" t="s">
        <v>12</v>
      </c>
      <c r="G36" s="19" t="s">
        <v>29</v>
      </c>
      <c r="H36" s="65" t="s">
        <v>121</v>
      </c>
      <c r="I36" s="109">
        <v>4000</v>
      </c>
      <c r="J36" s="105">
        <v>320</v>
      </c>
      <c r="K36" s="99"/>
      <c r="L36" s="3"/>
      <c r="M36" s="3"/>
      <c r="N36" s="3"/>
      <c r="O36" s="3"/>
      <c r="P36" s="3"/>
      <c r="Q36" s="3"/>
      <c r="R36" s="3"/>
    </row>
    <row r="37" spans="1:18" s="4" customFormat="1">
      <c r="B37" s="62" t="s">
        <v>48</v>
      </c>
      <c r="C37" s="9" t="s">
        <v>96</v>
      </c>
      <c r="D37" s="64" t="s">
        <v>151</v>
      </c>
      <c r="E37" s="11" t="s">
        <v>83</v>
      </c>
      <c r="F37" s="39" t="s">
        <v>94</v>
      </c>
      <c r="G37" s="19" t="s">
        <v>40</v>
      </c>
      <c r="H37" s="64" t="s">
        <v>121</v>
      </c>
      <c r="I37" s="110"/>
      <c r="J37" s="106"/>
      <c r="K37" s="99"/>
      <c r="L37" s="3"/>
      <c r="M37" s="3"/>
      <c r="N37" s="3"/>
      <c r="O37" s="3"/>
      <c r="P37" s="3"/>
      <c r="Q37" s="3"/>
      <c r="R37" s="3"/>
    </row>
    <row r="38" spans="1:18" s="4" customFormat="1">
      <c r="B38" s="63" t="s">
        <v>45</v>
      </c>
      <c r="C38" s="9" t="s">
        <v>55</v>
      </c>
      <c r="D38" s="9" t="s">
        <v>15</v>
      </c>
      <c r="E38" s="11" t="s">
        <v>122</v>
      </c>
      <c r="F38" s="42" t="s">
        <v>10</v>
      </c>
      <c r="G38" s="19" t="s">
        <v>30</v>
      </c>
      <c r="H38" s="9" t="s">
        <v>31</v>
      </c>
      <c r="I38" s="30">
        <v>7800</v>
      </c>
      <c r="J38" s="76">
        <v>35</v>
      </c>
      <c r="K38" s="89"/>
      <c r="L38" s="3"/>
      <c r="M38" s="3"/>
      <c r="N38" s="3"/>
      <c r="O38" s="3"/>
      <c r="P38" s="3"/>
      <c r="Q38" s="3"/>
      <c r="R38" s="3"/>
    </row>
    <row r="39" spans="1:18" s="4" customFormat="1">
      <c r="B39" s="63" t="s">
        <v>45</v>
      </c>
      <c r="C39" s="9" t="s">
        <v>70</v>
      </c>
      <c r="D39" s="9" t="s">
        <v>8</v>
      </c>
      <c r="E39" s="32" t="s">
        <v>123</v>
      </c>
      <c r="F39" s="39" t="s">
        <v>95</v>
      </c>
      <c r="G39" s="19" t="s">
        <v>21</v>
      </c>
      <c r="H39" s="66" t="s">
        <v>20</v>
      </c>
      <c r="I39" s="107">
        <v>11911</v>
      </c>
      <c r="J39" s="72">
        <v>40</v>
      </c>
      <c r="K39" s="100"/>
      <c r="L39" s="7"/>
      <c r="M39" s="3"/>
      <c r="N39" s="3"/>
      <c r="O39" s="3"/>
      <c r="P39" s="3"/>
      <c r="Q39" s="3"/>
      <c r="R39" s="3"/>
    </row>
    <row r="40" spans="1:18" s="4" customFormat="1">
      <c r="B40" s="63" t="s">
        <v>45</v>
      </c>
      <c r="C40" s="9" t="s">
        <v>71</v>
      </c>
      <c r="D40" s="10" t="s">
        <v>8</v>
      </c>
      <c r="E40" s="32" t="s">
        <v>123</v>
      </c>
      <c r="F40" s="39" t="s">
        <v>95</v>
      </c>
      <c r="G40" s="19" t="s">
        <v>21</v>
      </c>
      <c r="H40" s="10" t="s">
        <v>27</v>
      </c>
      <c r="I40" s="108"/>
      <c r="J40" s="39">
        <v>40</v>
      </c>
      <c r="K40" s="100"/>
      <c r="L40" s="7"/>
      <c r="M40" s="3"/>
      <c r="N40" s="3"/>
      <c r="O40" s="3"/>
      <c r="P40" s="3"/>
      <c r="Q40" s="3"/>
      <c r="R40" s="3"/>
    </row>
    <row r="41" spans="1:18" s="4" customFormat="1">
      <c r="B41" s="63" t="s">
        <v>45</v>
      </c>
      <c r="C41" s="9" t="s">
        <v>67</v>
      </c>
      <c r="D41" s="10" t="s">
        <v>108</v>
      </c>
      <c r="E41" s="11" t="s">
        <v>81</v>
      </c>
      <c r="F41" s="39" t="s">
        <v>10</v>
      </c>
      <c r="G41" s="19" t="s">
        <v>26</v>
      </c>
      <c r="H41" s="67" t="s">
        <v>27</v>
      </c>
      <c r="I41" s="107">
        <v>15724</v>
      </c>
      <c r="J41" s="72">
        <v>55</v>
      </c>
      <c r="K41" s="3"/>
      <c r="L41" s="3"/>
      <c r="M41" s="3"/>
      <c r="N41" s="3"/>
      <c r="O41" s="3"/>
      <c r="P41" s="3"/>
      <c r="Q41" s="3"/>
      <c r="R41" s="3"/>
    </row>
    <row r="42" spans="1:18" s="4" customFormat="1">
      <c r="B42" s="63" t="s">
        <v>45</v>
      </c>
      <c r="C42" s="9" t="s">
        <v>68</v>
      </c>
      <c r="D42" s="9" t="s">
        <v>108</v>
      </c>
      <c r="E42" s="34" t="s">
        <v>81</v>
      </c>
      <c r="F42" s="39" t="s">
        <v>10</v>
      </c>
      <c r="G42" s="19" t="s">
        <v>26</v>
      </c>
      <c r="H42" s="9" t="s">
        <v>28</v>
      </c>
      <c r="I42" s="108"/>
      <c r="J42" s="39">
        <v>40</v>
      </c>
      <c r="K42" s="3"/>
      <c r="L42" s="3"/>
      <c r="M42" s="3"/>
      <c r="N42" s="3"/>
      <c r="O42" s="3"/>
      <c r="P42" s="3"/>
      <c r="Q42" s="3"/>
      <c r="R42" s="3"/>
    </row>
    <row r="43" spans="1:18" ht="15" hidden="1">
      <c r="B43" s="80">
        <f>SUMPRODUCT(1/COUNTIF(B5:B42,B5:B42))</f>
        <v>6.9999999999999973</v>
      </c>
      <c r="C43" s="10"/>
      <c r="D43" s="49">
        <v>20</v>
      </c>
      <c r="E43" s="50"/>
      <c r="F43" s="51"/>
      <c r="G43" s="52"/>
      <c r="H43" s="53" t="s">
        <v>38</v>
      </c>
      <c r="I43" s="54">
        <f>SUM(I5:I41)</f>
        <v>286211</v>
      </c>
      <c r="J43" s="78">
        <f>SUBTOTAL(9,J22:J29)</f>
        <v>2757</v>
      </c>
    </row>
    <row r="44" spans="1:18" s="31" customFormat="1" ht="15">
      <c r="B44" s="57">
        <v>7</v>
      </c>
      <c r="C44" s="49"/>
      <c r="D44" s="57">
        <v>17</v>
      </c>
      <c r="E44" s="50"/>
      <c r="F44" s="51"/>
      <c r="G44" s="55"/>
      <c r="H44" s="49" t="s">
        <v>144</v>
      </c>
      <c r="I44" s="56">
        <v>286211</v>
      </c>
      <c r="J44" s="85">
        <v>5771</v>
      </c>
      <c r="K44"/>
      <c r="L44" s="1"/>
      <c r="M44" s="1"/>
      <c r="N44" s="1"/>
      <c r="O44" s="1"/>
      <c r="P44" s="1"/>
      <c r="Q44" s="1"/>
      <c r="R44" s="1"/>
    </row>
    <row r="45" spans="1:18" ht="15">
      <c r="E45" s="25"/>
      <c r="F45" s="2"/>
    </row>
  </sheetData>
  <mergeCells count="11">
    <mergeCell ref="J6:J9"/>
    <mergeCell ref="J17:J18"/>
    <mergeCell ref="J36:J37"/>
    <mergeCell ref="I39:I40"/>
    <mergeCell ref="I41:I42"/>
    <mergeCell ref="I36:I37"/>
    <mergeCell ref="I6:I7"/>
    <mergeCell ref="I8:I9"/>
    <mergeCell ref="J24:J25"/>
    <mergeCell ref="J29:J30"/>
    <mergeCell ref="J34:J3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Assocs par pays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Chalaux</dc:creator>
  <cp:lastModifiedBy>Marc Bayon</cp:lastModifiedBy>
  <cp:lastPrinted>2022-03-31T18:03:39Z</cp:lastPrinted>
  <dcterms:created xsi:type="dcterms:W3CDTF">2010-05-31T20:02:28Z</dcterms:created>
  <dcterms:modified xsi:type="dcterms:W3CDTF">2022-04-05T13:57:43Z</dcterms:modified>
</cp:coreProperties>
</file>